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класс'!$A$3:$G$6</definedName>
    <definedName name="_xlnm._FilterDatabase" localSheetId="6" hidden="1">'11 класс'!$A$3:$G$5</definedName>
    <definedName name="_xlnm._FilterDatabase" localSheetId="0" hidden="1">'5 класс'!$A$3:$G$26</definedName>
    <definedName name="_xlnm._FilterDatabase" localSheetId="1" hidden="1">'6 класс'!$A$3:$G$17</definedName>
    <definedName name="_xlnm._FilterDatabase" localSheetId="2" hidden="1">'7 класс'!$A$3:$G$17</definedName>
    <definedName name="_xlnm._FilterDatabase" localSheetId="3" hidden="1">'8 класс'!$A$3:$G$16</definedName>
    <definedName name="_xlnm._FilterDatabase" localSheetId="4" hidden="1">'9 класс'!$A$3:$G$15</definedName>
  </definedNames>
  <calcPr calcId="152511" refMode="R1C1"/>
</workbook>
</file>

<file path=xl/calcChain.xml><?xml version="1.0" encoding="utf-8"?>
<calcChain xmlns="http://schemas.openxmlformats.org/spreadsheetml/2006/main">
  <c r="D4" i="6" l="1"/>
  <c r="D6" i="6"/>
  <c r="D5" i="6"/>
  <c r="D12" i="5" l="1"/>
  <c r="D8" i="5"/>
  <c r="D13" i="5"/>
  <c r="D15" i="5"/>
  <c r="D9" i="5"/>
  <c r="D10" i="5"/>
  <c r="D11" i="5"/>
  <c r="D4" i="5"/>
  <c r="D5" i="5"/>
  <c r="D6" i="5"/>
  <c r="D7" i="5"/>
  <c r="D14" i="5"/>
  <c r="D4" i="4"/>
  <c r="D9" i="4"/>
  <c r="D19" i="4"/>
  <c r="D11" i="4"/>
  <c r="D21" i="4"/>
  <c r="D8" i="4"/>
  <c r="D6" i="4"/>
  <c r="D10" i="4"/>
  <c r="D13" i="4"/>
  <c r="D18" i="4"/>
  <c r="D14" i="4"/>
  <c r="D12" i="4"/>
  <c r="D20" i="4"/>
  <c r="D15" i="4"/>
  <c r="D16" i="4"/>
  <c r="D7" i="4"/>
  <c r="D5" i="4"/>
  <c r="D5" i="2"/>
  <c r="D8" i="2"/>
  <c r="D6" i="2"/>
  <c r="D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4" i="2"/>
  <c r="D17" i="4"/>
  <c r="D20" i="3" l="1"/>
  <c r="D22" i="3"/>
  <c r="D12" i="3"/>
  <c r="D6" i="1" l="1"/>
  <c r="D7" i="1"/>
  <c r="D10" i="1"/>
  <c r="D11" i="1"/>
  <c r="D17" i="1"/>
  <c r="D19" i="1"/>
  <c r="D25" i="1"/>
  <c r="D26" i="1"/>
  <c r="D22" i="1" l="1"/>
  <c r="D23" i="1"/>
  <c r="D24" i="1"/>
  <c r="D9" i="1"/>
  <c r="D5" i="1"/>
  <c r="D12" i="1"/>
  <c r="D8" i="1"/>
  <c r="D14" i="1"/>
  <c r="D15" i="1"/>
  <c r="D13" i="1"/>
  <c r="D16" i="1"/>
  <c r="D20" i="1"/>
  <c r="D18" i="1"/>
  <c r="D4" i="1"/>
  <c r="D21" i="1"/>
  <c r="D10" i="3" l="1"/>
  <c r="D8" i="3"/>
  <c r="D6" i="3"/>
  <c r="D4" i="7" l="1"/>
  <c r="D5" i="7"/>
  <c r="D18" i="3"/>
  <c r="D9" i="3"/>
  <c r="D15" i="3"/>
  <c r="D21" i="3"/>
  <c r="D13" i="3"/>
  <c r="D7" i="3"/>
  <c r="D14" i="3"/>
  <c r="D4" i="3"/>
  <c r="D5" i="3"/>
  <c r="D11" i="3"/>
  <c r="D16" i="3"/>
  <c r="D17" i="3"/>
  <c r="D19" i="3"/>
</calcChain>
</file>

<file path=xl/sharedStrings.xml><?xml version="1.0" encoding="utf-8"?>
<sst xmlns="http://schemas.openxmlformats.org/spreadsheetml/2006/main" count="428" uniqueCount="132">
  <si>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</si>
  <si>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</si>
  <si>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</si>
  <si>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</si>
  <si>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</si>
  <si>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</si>
  <si>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МБОУ Северная СШ</t>
  </si>
  <si>
    <t xml:space="preserve">Информация об участниках школьного этапа всероссийской олимпиады школьников по английскому языку  11 класс  макс - 65                                                           </t>
  </si>
  <si>
    <t>МБОУ Варнавинская СШ</t>
  </si>
  <si>
    <t>Трудникова Д.Д.</t>
  </si>
  <si>
    <t>Зеленкина Л.А.</t>
  </si>
  <si>
    <t>Цыранов Владислав Олегович</t>
  </si>
  <si>
    <t>Огнева Ксения Дмитриевна</t>
  </si>
  <si>
    <t>Батманова Елизавета Максимовна</t>
  </si>
  <si>
    <t xml:space="preserve">Информация об участниках школьного этапа всероссийской олимпиады школьников по английскому языку  7 класс                                                             максимальное количество баллов 45  </t>
  </si>
  <si>
    <t>МБОУ Восходовская ОШ</t>
  </si>
  <si>
    <t>Белов С. А.</t>
  </si>
  <si>
    <t>Белов С.А.</t>
  </si>
  <si>
    <t>Котерин Александр Андреевич</t>
  </si>
  <si>
    <t>Кудряшова Полина Ивановна</t>
  </si>
  <si>
    <t>Буянова Е.А.</t>
  </si>
  <si>
    <t>МБОУ Горкинская СШ</t>
  </si>
  <si>
    <t>МБОУ Макарьвская ОШ</t>
  </si>
  <si>
    <t>МБОУ Михаленинская ОШ</t>
  </si>
  <si>
    <t>Ширяева В.П.</t>
  </si>
  <si>
    <t>МБОУ Кайская ОШ</t>
  </si>
  <si>
    <t>Ершова Т.В.</t>
  </si>
  <si>
    <t>Копасова О.П.</t>
  </si>
  <si>
    <t>МБОУ Мирновская СШ</t>
  </si>
  <si>
    <t>Тихомирова Л.А.</t>
  </si>
  <si>
    <t>Сироткина Варвара Арсентьевна</t>
  </si>
  <si>
    <t>Информация об участниках школьного этапа всероссийской олимпиады школьников по английскому языку  5 класс                                                                      максимальное количество баллов  35</t>
  </si>
  <si>
    <t>Григорян Тамара Оксеновна</t>
  </si>
  <si>
    <t>МБОУ Богородская ОШ</t>
  </si>
  <si>
    <t>Ципилева Е.А.</t>
  </si>
  <si>
    <t>Локтева Валерия Павловна</t>
  </si>
  <si>
    <t>Ложкина Полина Дмитриевна</t>
  </si>
  <si>
    <t>Белова Татьяна Сергеевна</t>
  </si>
  <si>
    <t>Котерин Максим Андреевич</t>
  </si>
  <si>
    <t>Грачева Яна Александровна</t>
  </si>
  <si>
    <t>МБОУ Макарьевская ОШ</t>
  </si>
  <si>
    <t>Свойкина В.А.</t>
  </si>
  <si>
    <t>Карасева Ксения Александровна</t>
  </si>
  <si>
    <t>Галичев Владислав Владимирович</t>
  </si>
  <si>
    <t>Пахаренко Игорь Александрович</t>
  </si>
  <si>
    <t>Клочкова Анна Андреевна</t>
  </si>
  <si>
    <t>Мокрецова Евангелина Павловна</t>
  </si>
  <si>
    <t>Хренова Виктория Сергеевна</t>
  </si>
  <si>
    <t>Горькова Софья Александровна</t>
  </si>
  <si>
    <t>Возова Вероника Николаевна</t>
  </si>
  <si>
    <t>Хрычева Анастасия Вячеславовна</t>
  </si>
  <si>
    <t xml:space="preserve">Информация об участниках школьного этапа всероссийской олимпиады школьников по английскому языку  6 класс максимальное количество баллов 35  </t>
  </si>
  <si>
    <t>Ветюгова Таисия Николаевна</t>
  </si>
  <si>
    <t>Лебедев Артем Алексеевич</t>
  </si>
  <si>
    <t>Горлова Юлия Николаевна</t>
  </si>
  <si>
    <t>Смирнова Юлия Дмитриевна</t>
  </si>
  <si>
    <t>Румянцева Виктория Павловна</t>
  </si>
  <si>
    <t>Курков Егор Иванович</t>
  </si>
  <si>
    <t>Сухарев Иван Сергеевич</t>
  </si>
  <si>
    <t>Пудов Максим Андреевич</t>
  </si>
  <si>
    <t>Скорнякова Ксения Сергеевна</t>
  </si>
  <si>
    <t>Захлыстин Антон Сергеевич</t>
  </si>
  <si>
    <t>Смирнов Александр Алексеевич</t>
  </si>
  <si>
    <t>Зеленцов Андрей Евгеньевич</t>
  </si>
  <si>
    <t>Чащина Анна Алексеевна</t>
  </si>
  <si>
    <t>Дурандина Екатерина Алексеевна</t>
  </si>
  <si>
    <t>Вихарева Дарья Александровна</t>
  </si>
  <si>
    <t>Гарибов Тимур Адилович</t>
  </si>
  <si>
    <t>Скворцов Егор Сергеевич</t>
  </si>
  <si>
    <t>Кучумова Валерия Алексеевна</t>
  </si>
  <si>
    <t>Комлев Артём Дмитриевич</t>
  </si>
  <si>
    <t>Суслов Артем Сергеевич</t>
  </si>
  <si>
    <t>Саженская Алиса Олеговна</t>
  </si>
  <si>
    <t>Козырева А.И.</t>
  </si>
  <si>
    <t>Лукшина Яна Александровна</t>
  </si>
  <si>
    <t>Федяева Екатерина Викторовна</t>
  </si>
  <si>
    <t>Комиссарова Дарья Евгеньевна</t>
  </si>
  <si>
    <t>Дубова Александра Сергеевна</t>
  </si>
  <si>
    <t>Погосян Нарек Варданович</t>
  </si>
  <si>
    <t>Ширинова Алена Эдуардовна</t>
  </si>
  <si>
    <t>Николаева Екатерина Андреевна</t>
  </si>
  <si>
    <t>Клешнин Александр Олегович</t>
  </si>
  <si>
    <t>Сухарев Игорь Николаевич</t>
  </si>
  <si>
    <t>Миронова Злата Андреевна</t>
  </si>
  <si>
    <t>Оборин Захар Иванович</t>
  </si>
  <si>
    <t>Седов Илья Михайлович</t>
  </si>
  <si>
    <t>Лукоянова Дарья Валерьевна</t>
  </si>
  <si>
    <t>Чернигина Диана Сергеевна</t>
  </si>
  <si>
    <t>Сигаев Артем Евгеньевич</t>
  </si>
  <si>
    <t>Цветков Дмитрий Алексеевич</t>
  </si>
  <si>
    <t>Ферулев Иван Иванович</t>
  </si>
  <si>
    <t>Смирнова Екатерина Дмитриевна</t>
  </si>
  <si>
    <t>Козлов Ярослав Вячеславович</t>
  </si>
  <si>
    <t>Дементьева Ольга Михайловна</t>
  </si>
  <si>
    <t>Кузьминых Федор Максимович</t>
  </si>
  <si>
    <t>Цветков Иван Алексеевич</t>
  </si>
  <si>
    <t xml:space="preserve">Информация об участниках школьного этапа всероссийской олимпиады школьников по английскому языку  8 класс                                                              максимальное количество баллов - 45  </t>
  </si>
  <si>
    <t>Мариева Яна Константиновна</t>
  </si>
  <si>
    <t>Мельников Данила Иванович</t>
  </si>
  <si>
    <t>Козырев Максим Олегович</t>
  </si>
  <si>
    <t>Слепко Глеб Сергеевич</t>
  </si>
  <si>
    <t>Тарасова Дарья Александровна</t>
  </si>
  <si>
    <t>Шуртыгина Анастасия Евгеньевна</t>
  </si>
  <si>
    <t>Абышева Полина Ивановна</t>
  </si>
  <si>
    <t>Бурлакова Яна Дмитриевна</t>
  </si>
  <si>
    <t>Самарина Полина Андреевна</t>
  </si>
  <si>
    <t>Сочинов Анатолий Андреевич</t>
  </si>
  <si>
    <t>Клейкова Эвелина Эдуардовна</t>
  </si>
  <si>
    <t>Дроздов Александр Николаевич</t>
  </si>
  <si>
    <t>Смирнова Ева Назыровна</t>
  </si>
  <si>
    <t>Бондарева Елена Валентиновна</t>
  </si>
  <si>
    <t>Смирнова Виктория Ивановна</t>
  </si>
  <si>
    <t>Журавлева Алина Евгеньевна</t>
  </si>
  <si>
    <t>Полева Виктория Сергеевна</t>
  </si>
  <si>
    <t>Дворников Михаил Сергеевич</t>
  </si>
  <si>
    <t xml:space="preserve">Информация об участниках школьного этапа всероссийской олимпиады школьников по английскому языку 9 класс, 45 б.            </t>
  </si>
  <si>
    <t>Боричев Дмитрий Алексеевич</t>
  </si>
  <si>
    <t>Шмелева Тамара Тарасовна</t>
  </si>
  <si>
    <t>Кадушкин Артем Николаевич</t>
  </si>
  <si>
    <t>Горелова Ксения Андреевна</t>
  </si>
  <si>
    <t>Морозов Максим Анатольевич</t>
  </si>
  <si>
    <t>Торопова Александра Александровна</t>
  </si>
  <si>
    <t>Новоселова Ксения Александровна</t>
  </si>
  <si>
    <t>Кукушкина Кристина Николаевна</t>
  </si>
  <si>
    <t>Нефедов Никита Андреевич</t>
  </si>
  <si>
    <t>Чернигин Дмитрий Сергеевич</t>
  </si>
  <si>
    <t xml:space="preserve">Информация об участниках школьного этапа всероссийской олимпиады школьников по английскому языку 10 класс, макс- 45                                                              </t>
  </si>
  <si>
    <t>Учитель</t>
  </si>
  <si>
    <t>победитель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</si>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</sst>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/>
    <xf numFmtId="14" fontId="0" fillId="0" borderId="0" xfId="0" applyNumberForma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6" fillId="0" borderId="1" xfId="0" applyFont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Border="1"/>
    <xf numFmtId="0" fontId="6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G3" sqref="G3"/>
    </sheetView>
  </sheetViews>
  <sheetFormatPr defaultRowHeight="15" x14ac:dyDescent="0.25"/>
  <cols>
    <col min="1" max="1" width="9.140625" style="20"/>
    <col min="2" max="2" width="35.42578125" style="20" customWidth="1"/>
    <col min="3" max="3" width="12.85546875" style="20" customWidth="1"/>
    <col min="4" max="4" width="9.140625" style="20"/>
    <col min="5" max="5" width="19.28515625" style="20" customWidth="1"/>
    <col min="6" max="6" width="31.42578125" style="20" customWidth="1"/>
    <col min="7" max="7" width="24.42578125" style="20" customWidth="1"/>
  </cols>
  <sheetData>
    <row r="1" spans="1:7" ht="95.25" customHeight="1" x14ac:dyDescent="0.3">
      <c r="A1" s="81" t="s">
        <v>31</v>
      </c>
      <c r="B1" s="81"/>
      <c r="C1" s="81"/>
      <c r="D1" s="81"/>
      <c r="E1" s="81"/>
      <c r="F1" s="81"/>
      <c r="G1" s="19"/>
    </row>
    <row r="2" spans="1:7" ht="20.25" customHeight="1" x14ac:dyDescent="0.25">
      <c r="B2" s="21"/>
      <c r="C2" s="21"/>
      <c r="D2" s="22"/>
      <c r="E2" s="22"/>
    </row>
    <row r="3" spans="1:7" ht="81.75" customHeight="1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127</v>
      </c>
    </row>
    <row r="4" spans="1:7" ht="15.75" x14ac:dyDescent="0.25">
      <c r="A4" s="49">
        <v>1</v>
      </c>
      <c r="B4" s="50" t="s">
        <v>44</v>
      </c>
      <c r="C4" s="51">
        <v>21</v>
      </c>
      <c r="D4" s="52">
        <f t="shared" ref="D4:D26" si="0">C4/35*100</f>
        <v>60</v>
      </c>
      <c r="E4" s="49" t="s">
        <v>128</v>
      </c>
      <c r="F4" s="53" t="s">
        <v>23</v>
      </c>
      <c r="G4" s="50" t="s">
        <v>24</v>
      </c>
    </row>
    <row r="5" spans="1:7" ht="15.75" x14ac:dyDescent="0.25">
      <c r="A5" s="49">
        <v>2</v>
      </c>
      <c r="B5" s="50" t="s">
        <v>50</v>
      </c>
      <c r="C5" s="51">
        <v>16</v>
      </c>
      <c r="D5" s="52">
        <f t="shared" si="0"/>
        <v>45.714285714285715</v>
      </c>
      <c r="E5" s="49" t="s">
        <v>128</v>
      </c>
      <c r="F5" s="53" t="s">
        <v>21</v>
      </c>
      <c r="G5" s="50" t="s">
        <v>20</v>
      </c>
    </row>
    <row r="6" spans="1:7" ht="14.25" customHeight="1" x14ac:dyDescent="0.25">
      <c r="A6" s="49">
        <v>3</v>
      </c>
      <c r="B6" s="72" t="s">
        <v>63</v>
      </c>
      <c r="C6" s="51">
        <v>16</v>
      </c>
      <c r="D6" s="52">
        <f t="shared" si="0"/>
        <v>45.714285714285715</v>
      </c>
      <c r="E6" s="49" t="s">
        <v>128</v>
      </c>
      <c r="F6" s="53" t="s">
        <v>8</v>
      </c>
      <c r="G6" s="50" t="s">
        <v>10</v>
      </c>
    </row>
    <row r="7" spans="1:7" ht="15.75" x14ac:dyDescent="0.25">
      <c r="A7" s="49">
        <v>4</v>
      </c>
      <c r="B7" s="72" t="s">
        <v>64</v>
      </c>
      <c r="C7" s="51">
        <v>15</v>
      </c>
      <c r="D7" s="52">
        <f t="shared" si="0"/>
        <v>42.857142857142854</v>
      </c>
      <c r="E7" s="49" t="s">
        <v>129</v>
      </c>
      <c r="F7" s="53" t="s">
        <v>8</v>
      </c>
      <c r="G7" s="50" t="s">
        <v>9</v>
      </c>
    </row>
    <row r="8" spans="1:7" ht="15.75" x14ac:dyDescent="0.25">
      <c r="A8" s="49">
        <v>5</v>
      </c>
      <c r="B8" s="51" t="s">
        <v>35</v>
      </c>
      <c r="C8" s="51">
        <v>14</v>
      </c>
      <c r="D8" s="52">
        <f t="shared" si="0"/>
        <v>40</v>
      </c>
      <c r="E8" s="49" t="s">
        <v>129</v>
      </c>
      <c r="F8" s="53" t="s">
        <v>6</v>
      </c>
      <c r="G8" s="49" t="s">
        <v>27</v>
      </c>
    </row>
    <row r="9" spans="1:7" ht="15.75" x14ac:dyDescent="0.25">
      <c r="A9" s="49">
        <v>6</v>
      </c>
      <c r="B9" s="50" t="s">
        <v>49</v>
      </c>
      <c r="C9" s="51">
        <v>14</v>
      </c>
      <c r="D9" s="52">
        <f t="shared" si="0"/>
        <v>40</v>
      </c>
      <c r="E9" s="49" t="s">
        <v>129</v>
      </c>
      <c r="F9" s="53" t="s">
        <v>21</v>
      </c>
      <c r="G9" s="50" t="s">
        <v>20</v>
      </c>
    </row>
    <row r="10" spans="1:7" ht="15.75" x14ac:dyDescent="0.25">
      <c r="A10" s="49">
        <v>7</v>
      </c>
      <c r="B10" s="72" t="s">
        <v>65</v>
      </c>
      <c r="C10" s="51">
        <v>14</v>
      </c>
      <c r="D10" s="52">
        <f t="shared" si="0"/>
        <v>40</v>
      </c>
      <c r="E10" s="49" t="s">
        <v>129</v>
      </c>
      <c r="F10" s="53" t="s">
        <v>8</v>
      </c>
      <c r="G10" s="50" t="s">
        <v>10</v>
      </c>
    </row>
    <row r="11" spans="1:7" ht="15.75" x14ac:dyDescent="0.25">
      <c r="A11" s="49">
        <v>8</v>
      </c>
      <c r="B11" s="72" t="s">
        <v>66</v>
      </c>
      <c r="C11" s="51">
        <v>12</v>
      </c>
      <c r="D11" s="52">
        <f t="shared" si="0"/>
        <v>34.285714285714285</v>
      </c>
      <c r="E11" s="49" t="s">
        <v>129</v>
      </c>
      <c r="F11" s="53" t="s">
        <v>8</v>
      </c>
      <c r="G11" s="50" t="s">
        <v>9</v>
      </c>
    </row>
    <row r="12" spans="1:7" ht="15.75" x14ac:dyDescent="0.25">
      <c r="A12" s="49">
        <v>9</v>
      </c>
      <c r="B12" s="51" t="s">
        <v>32</v>
      </c>
      <c r="C12" s="51">
        <v>11</v>
      </c>
      <c r="D12" s="52">
        <f t="shared" si="0"/>
        <v>31.428571428571427</v>
      </c>
      <c r="E12" s="49" t="s">
        <v>129</v>
      </c>
      <c r="F12" s="53" t="s">
        <v>33</v>
      </c>
      <c r="G12" s="49" t="s">
        <v>34</v>
      </c>
    </row>
    <row r="13" spans="1:7" ht="15.75" x14ac:dyDescent="0.25">
      <c r="A13" s="49">
        <v>10</v>
      </c>
      <c r="B13" s="51" t="s">
        <v>38</v>
      </c>
      <c r="C13" s="54">
        <v>11</v>
      </c>
      <c r="D13" s="52">
        <f t="shared" si="0"/>
        <v>31.428571428571427</v>
      </c>
      <c r="E13" s="49" t="s">
        <v>129</v>
      </c>
      <c r="F13" s="53" t="s">
        <v>15</v>
      </c>
      <c r="G13" s="49" t="s">
        <v>16</v>
      </c>
    </row>
    <row r="14" spans="1:7" ht="15.75" x14ac:dyDescent="0.25">
      <c r="A14" s="49">
        <v>11</v>
      </c>
      <c r="B14" s="51" t="s">
        <v>36</v>
      </c>
      <c r="C14" s="51">
        <v>10</v>
      </c>
      <c r="D14" s="52">
        <f t="shared" si="0"/>
        <v>28.571428571428569</v>
      </c>
      <c r="E14" s="49" t="s">
        <v>130</v>
      </c>
      <c r="F14" s="53" t="s">
        <v>6</v>
      </c>
      <c r="G14" s="49" t="s">
        <v>27</v>
      </c>
    </row>
    <row r="15" spans="1:7" ht="15.75" x14ac:dyDescent="0.25">
      <c r="A15" s="49">
        <v>12</v>
      </c>
      <c r="B15" s="49" t="s">
        <v>37</v>
      </c>
      <c r="C15" s="51">
        <v>10</v>
      </c>
      <c r="D15" s="52">
        <f t="shared" si="0"/>
        <v>28.571428571428569</v>
      </c>
      <c r="E15" s="49" t="s">
        <v>130</v>
      </c>
      <c r="F15" s="53" t="s">
        <v>6</v>
      </c>
      <c r="G15" s="49" t="s">
        <v>27</v>
      </c>
    </row>
    <row r="16" spans="1:7" ht="15.75" x14ac:dyDescent="0.25">
      <c r="A16" s="49">
        <v>13</v>
      </c>
      <c r="B16" s="51" t="s">
        <v>39</v>
      </c>
      <c r="C16" s="54">
        <v>10</v>
      </c>
      <c r="D16" s="52">
        <f t="shared" si="0"/>
        <v>28.571428571428569</v>
      </c>
      <c r="E16" s="49" t="s">
        <v>130</v>
      </c>
      <c r="F16" s="53" t="s">
        <v>40</v>
      </c>
      <c r="G16" s="49" t="s">
        <v>41</v>
      </c>
    </row>
    <row r="17" spans="1:7" ht="15.75" x14ac:dyDescent="0.25">
      <c r="A17" s="49">
        <v>14</v>
      </c>
      <c r="B17" s="72" t="s">
        <v>67</v>
      </c>
      <c r="C17" s="51">
        <v>9</v>
      </c>
      <c r="D17" s="52">
        <f t="shared" si="0"/>
        <v>25.714285714285712</v>
      </c>
      <c r="E17" s="49" t="s">
        <v>130</v>
      </c>
      <c r="F17" s="53" t="s">
        <v>8</v>
      </c>
      <c r="G17" s="50" t="s">
        <v>9</v>
      </c>
    </row>
    <row r="18" spans="1:7" ht="15.75" x14ac:dyDescent="0.25">
      <c r="A18" s="49">
        <v>15</v>
      </c>
      <c r="B18" s="51" t="s">
        <v>43</v>
      </c>
      <c r="C18" s="54">
        <v>8</v>
      </c>
      <c r="D18" s="52">
        <f t="shared" si="0"/>
        <v>22.857142857142858</v>
      </c>
      <c r="E18" s="49" t="s">
        <v>130</v>
      </c>
      <c r="F18" s="53" t="s">
        <v>40</v>
      </c>
      <c r="G18" s="49" t="s">
        <v>41</v>
      </c>
    </row>
    <row r="19" spans="1:7" ht="15.75" x14ac:dyDescent="0.25">
      <c r="A19" s="49">
        <v>16</v>
      </c>
      <c r="B19" s="38" t="s">
        <v>68</v>
      </c>
      <c r="C19" s="51">
        <v>8</v>
      </c>
      <c r="D19" s="52">
        <f t="shared" si="0"/>
        <v>22.857142857142858</v>
      </c>
      <c r="E19" s="49" t="s">
        <v>130</v>
      </c>
      <c r="F19" s="53" t="s">
        <v>8</v>
      </c>
      <c r="G19" s="50" t="s">
        <v>10</v>
      </c>
    </row>
    <row r="20" spans="1:7" ht="15.75" x14ac:dyDescent="0.25">
      <c r="A20" s="49">
        <v>17</v>
      </c>
      <c r="B20" s="76" t="s">
        <v>42</v>
      </c>
      <c r="C20" s="54">
        <v>7</v>
      </c>
      <c r="D20" s="52">
        <f t="shared" si="0"/>
        <v>20</v>
      </c>
      <c r="E20" s="49" t="s">
        <v>130</v>
      </c>
      <c r="F20" s="53" t="s">
        <v>40</v>
      </c>
      <c r="G20" s="50" t="s">
        <v>41</v>
      </c>
    </row>
    <row r="21" spans="1:7" ht="15.75" x14ac:dyDescent="0.25">
      <c r="A21" s="49">
        <v>18</v>
      </c>
      <c r="B21" s="76" t="s">
        <v>45</v>
      </c>
      <c r="C21" s="51">
        <v>7</v>
      </c>
      <c r="D21" s="52">
        <f t="shared" si="0"/>
        <v>20</v>
      </c>
      <c r="E21" s="49" t="s">
        <v>130</v>
      </c>
      <c r="F21" s="53" t="s">
        <v>28</v>
      </c>
      <c r="G21" s="50" t="s">
        <v>29</v>
      </c>
    </row>
    <row r="22" spans="1:7" ht="15.75" x14ac:dyDescent="0.25">
      <c r="A22" s="49">
        <v>19</v>
      </c>
      <c r="B22" s="76" t="s">
        <v>46</v>
      </c>
      <c r="C22" s="51">
        <v>6</v>
      </c>
      <c r="D22" s="52">
        <f t="shared" si="0"/>
        <v>17.142857142857142</v>
      </c>
      <c r="E22" s="49" t="s">
        <v>130</v>
      </c>
      <c r="F22" s="53" t="s">
        <v>28</v>
      </c>
      <c r="G22" s="50" t="s">
        <v>29</v>
      </c>
    </row>
    <row r="23" spans="1:7" ht="15.75" x14ac:dyDescent="0.25">
      <c r="A23" s="49">
        <v>20</v>
      </c>
      <c r="B23" s="76" t="s">
        <v>47</v>
      </c>
      <c r="C23" s="51">
        <v>6</v>
      </c>
      <c r="D23" s="52">
        <f t="shared" si="0"/>
        <v>17.142857142857142</v>
      </c>
      <c r="E23" s="49" t="s">
        <v>130</v>
      </c>
      <c r="F23" s="53" t="s">
        <v>28</v>
      </c>
      <c r="G23" s="50" t="s">
        <v>29</v>
      </c>
    </row>
    <row r="24" spans="1:7" ht="15.75" x14ac:dyDescent="0.25">
      <c r="A24" s="49">
        <v>21</v>
      </c>
      <c r="B24" s="76" t="s">
        <v>48</v>
      </c>
      <c r="C24" s="51">
        <v>5</v>
      </c>
      <c r="D24" s="52">
        <f t="shared" si="0"/>
        <v>14.285714285714285</v>
      </c>
      <c r="E24" s="49" t="s">
        <v>130</v>
      </c>
      <c r="F24" s="53" t="s">
        <v>21</v>
      </c>
      <c r="G24" s="50" t="s">
        <v>20</v>
      </c>
    </row>
    <row r="25" spans="1:7" ht="15.75" x14ac:dyDescent="0.25">
      <c r="A25" s="49">
        <v>22</v>
      </c>
      <c r="B25" s="38" t="s">
        <v>69</v>
      </c>
      <c r="C25" s="51">
        <v>5</v>
      </c>
      <c r="D25" s="52">
        <f t="shared" si="0"/>
        <v>14.285714285714285</v>
      </c>
      <c r="E25" s="49" t="s">
        <v>130</v>
      </c>
      <c r="F25" s="53" t="s">
        <v>8</v>
      </c>
      <c r="G25" s="50" t="s">
        <v>10</v>
      </c>
    </row>
    <row r="26" spans="1:7" ht="15.75" x14ac:dyDescent="0.25">
      <c r="A26" s="49">
        <v>23</v>
      </c>
      <c r="B26" s="38" t="s">
        <v>70</v>
      </c>
      <c r="C26" s="51">
        <v>3</v>
      </c>
      <c r="D26" s="52">
        <f t="shared" si="0"/>
        <v>8.5714285714285712</v>
      </c>
      <c r="E26" s="49" t="s">
        <v>130</v>
      </c>
      <c r="F26" s="53" t="s">
        <v>8</v>
      </c>
      <c r="G26" s="50" t="s">
        <v>9</v>
      </c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</sheetData>
  <autoFilter ref="A3:G26">
    <sortState ref="A4:G26">
      <sortCondition descending="1" ref="D4"/>
    </sortState>
  </autoFilter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2" sqref="E22"/>
    </sheetView>
  </sheetViews>
  <sheetFormatPr defaultRowHeight="15" x14ac:dyDescent="0.25"/>
  <cols>
    <col min="2" max="2" width="38.42578125" style="8" customWidth="1"/>
    <col min="3" max="3" width="14.7109375" style="10" customWidth="1"/>
    <col min="5" max="5" width="19.28515625" customWidth="1"/>
    <col min="6" max="6" width="31.42578125" customWidth="1"/>
    <col min="7" max="7" width="21.85546875" customWidth="1"/>
  </cols>
  <sheetData>
    <row r="1" spans="1:7" ht="92.25" customHeight="1" x14ac:dyDescent="0.3">
      <c r="A1" s="81" t="s">
        <v>51</v>
      </c>
      <c r="B1" s="81"/>
      <c r="C1" s="81"/>
      <c r="D1" s="81"/>
      <c r="E1" s="81"/>
      <c r="F1" s="81"/>
      <c r="G1" s="1"/>
    </row>
    <row r="2" spans="1:7" x14ac:dyDescent="0.25">
      <c r="B2" s="7"/>
      <c r="C2" s="9"/>
      <c r="D2" s="3"/>
      <c r="E2" s="3"/>
    </row>
    <row r="3" spans="1:7" ht="4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127</v>
      </c>
    </row>
    <row r="4" spans="1:7" ht="18" customHeight="1" x14ac:dyDescent="0.25">
      <c r="A4" s="44">
        <v>1</v>
      </c>
      <c r="B4" s="44" t="s">
        <v>61</v>
      </c>
      <c r="C4" s="48">
        <v>21</v>
      </c>
      <c r="D4" s="45">
        <f t="shared" ref="D4:D21" si="0">C4/35*100</f>
        <v>60</v>
      </c>
      <c r="E4" s="44" t="s">
        <v>128</v>
      </c>
      <c r="F4" s="39" t="s">
        <v>23</v>
      </c>
      <c r="G4" s="44" t="s">
        <v>24</v>
      </c>
    </row>
    <row r="5" spans="1:7" ht="20.25" customHeight="1" x14ac:dyDescent="0.25">
      <c r="A5" s="44">
        <v>2</v>
      </c>
      <c r="B5" s="48" t="s">
        <v>54</v>
      </c>
      <c r="C5" s="48">
        <v>17</v>
      </c>
      <c r="D5" s="45">
        <f t="shared" si="0"/>
        <v>48.571428571428569</v>
      </c>
      <c r="E5" s="44" t="s">
        <v>128</v>
      </c>
      <c r="F5" s="39" t="s">
        <v>6</v>
      </c>
      <c r="G5" s="44" t="s">
        <v>27</v>
      </c>
    </row>
    <row r="6" spans="1:7" ht="17.25" customHeight="1" x14ac:dyDescent="0.25">
      <c r="A6" s="44">
        <v>3</v>
      </c>
      <c r="B6" s="48" t="s">
        <v>55</v>
      </c>
      <c r="C6" s="48">
        <v>16</v>
      </c>
      <c r="D6" s="45">
        <f t="shared" si="0"/>
        <v>45.714285714285715</v>
      </c>
      <c r="E6" s="44" t="s">
        <v>128</v>
      </c>
      <c r="F6" s="39" t="s">
        <v>6</v>
      </c>
      <c r="G6" s="44" t="s">
        <v>27</v>
      </c>
    </row>
    <row r="7" spans="1:7" ht="20.25" customHeight="1" x14ac:dyDescent="0.25">
      <c r="A7" s="48">
        <v>4</v>
      </c>
      <c r="B7" s="42" t="s">
        <v>13</v>
      </c>
      <c r="C7" s="42">
        <v>15</v>
      </c>
      <c r="D7" s="45">
        <f t="shared" si="0"/>
        <v>42.857142857142854</v>
      </c>
      <c r="E7" s="48" t="s">
        <v>129</v>
      </c>
      <c r="F7" s="39" t="s">
        <v>8</v>
      </c>
      <c r="G7" s="42" t="s">
        <v>9</v>
      </c>
    </row>
    <row r="8" spans="1:7" ht="19.5" customHeight="1" x14ac:dyDescent="0.25">
      <c r="A8" s="44">
        <v>5</v>
      </c>
      <c r="B8" s="42" t="s">
        <v>52</v>
      </c>
      <c r="C8" s="48">
        <v>13</v>
      </c>
      <c r="D8" s="45">
        <f t="shared" si="0"/>
        <v>37.142857142857146</v>
      </c>
      <c r="E8" s="44" t="s">
        <v>129</v>
      </c>
      <c r="F8" s="39" t="s">
        <v>33</v>
      </c>
      <c r="G8" s="48" t="s">
        <v>34</v>
      </c>
    </row>
    <row r="9" spans="1:7" ht="18" customHeight="1" x14ac:dyDescent="0.25">
      <c r="A9" s="44">
        <v>6</v>
      </c>
      <c r="B9" s="42" t="s">
        <v>57</v>
      </c>
      <c r="C9" s="48">
        <v>12</v>
      </c>
      <c r="D9" s="45">
        <f t="shared" si="0"/>
        <v>34.285714285714285</v>
      </c>
      <c r="E9" s="44" t="s">
        <v>129</v>
      </c>
      <c r="F9" s="39" t="s">
        <v>22</v>
      </c>
      <c r="G9" s="48" t="s">
        <v>41</v>
      </c>
    </row>
    <row r="10" spans="1:7" ht="19.5" customHeight="1" x14ac:dyDescent="0.25">
      <c r="A10" s="48">
        <v>7</v>
      </c>
      <c r="B10" s="72" t="s">
        <v>72</v>
      </c>
      <c r="C10" s="42">
        <v>11</v>
      </c>
      <c r="D10" s="45">
        <f t="shared" si="0"/>
        <v>31.428571428571427</v>
      </c>
      <c r="E10" s="48" t="s">
        <v>129</v>
      </c>
      <c r="F10" s="39" t="s">
        <v>8</v>
      </c>
      <c r="G10" s="42" t="s">
        <v>73</v>
      </c>
    </row>
    <row r="11" spans="1:7" ht="15.75" x14ac:dyDescent="0.25">
      <c r="A11" s="48">
        <v>8</v>
      </c>
      <c r="B11" s="42" t="s">
        <v>58</v>
      </c>
      <c r="C11" s="42">
        <v>10</v>
      </c>
      <c r="D11" s="45">
        <f t="shared" si="0"/>
        <v>28.571428571428569</v>
      </c>
      <c r="E11" s="48" t="s">
        <v>130</v>
      </c>
      <c r="F11" s="39" t="s">
        <v>40</v>
      </c>
      <c r="G11" s="42" t="s">
        <v>41</v>
      </c>
    </row>
    <row r="12" spans="1:7" ht="15.75" x14ac:dyDescent="0.25">
      <c r="A12" s="48">
        <v>9</v>
      </c>
      <c r="B12" s="42" t="s">
        <v>60</v>
      </c>
      <c r="C12" s="42">
        <v>10</v>
      </c>
      <c r="D12" s="45">
        <f t="shared" si="0"/>
        <v>28.571428571428569</v>
      </c>
      <c r="E12" s="48" t="s">
        <v>130</v>
      </c>
      <c r="F12" s="39" t="s">
        <v>15</v>
      </c>
      <c r="G12" s="42" t="s">
        <v>17</v>
      </c>
    </row>
    <row r="13" spans="1:7" ht="15.75" x14ac:dyDescent="0.25">
      <c r="A13" s="44">
        <v>10</v>
      </c>
      <c r="B13" s="42" t="s">
        <v>56</v>
      </c>
      <c r="C13" s="48">
        <v>9</v>
      </c>
      <c r="D13" s="45">
        <f t="shared" si="0"/>
        <v>25.714285714285712</v>
      </c>
      <c r="E13" s="44" t="s">
        <v>130</v>
      </c>
      <c r="F13" s="39" t="s">
        <v>40</v>
      </c>
      <c r="G13" s="48" t="s">
        <v>41</v>
      </c>
    </row>
    <row r="14" spans="1:7" ht="15.75" x14ac:dyDescent="0.25">
      <c r="A14" s="48">
        <v>11</v>
      </c>
      <c r="B14" s="42" t="s">
        <v>62</v>
      </c>
      <c r="C14" s="42">
        <v>9</v>
      </c>
      <c r="D14" s="45">
        <f t="shared" si="0"/>
        <v>25.714285714285712</v>
      </c>
      <c r="E14" s="48" t="s">
        <v>130</v>
      </c>
      <c r="F14" s="39" t="s">
        <v>28</v>
      </c>
      <c r="G14" s="42" t="s">
        <v>29</v>
      </c>
    </row>
    <row r="15" spans="1:7" ht="15.75" x14ac:dyDescent="0.25">
      <c r="A15" s="48">
        <v>12</v>
      </c>
      <c r="B15" s="72" t="s">
        <v>74</v>
      </c>
      <c r="C15" s="42">
        <v>9</v>
      </c>
      <c r="D15" s="45">
        <f t="shared" si="0"/>
        <v>25.714285714285712</v>
      </c>
      <c r="E15" s="48" t="s">
        <v>130</v>
      </c>
      <c r="F15" s="39" t="s">
        <v>8</v>
      </c>
      <c r="G15" s="42" t="s">
        <v>73</v>
      </c>
    </row>
    <row r="16" spans="1:7" ht="15.75" x14ac:dyDescent="0.25">
      <c r="A16" s="48">
        <v>13</v>
      </c>
      <c r="B16" s="72" t="s">
        <v>75</v>
      </c>
      <c r="C16" s="42">
        <v>8</v>
      </c>
      <c r="D16" s="45">
        <f t="shared" si="0"/>
        <v>22.857142857142858</v>
      </c>
      <c r="E16" s="48" t="s">
        <v>130</v>
      </c>
      <c r="F16" s="39" t="s">
        <v>8</v>
      </c>
      <c r="G16" s="42" t="s">
        <v>73</v>
      </c>
    </row>
    <row r="17" spans="1:7" ht="15.75" x14ac:dyDescent="0.25">
      <c r="A17" s="44">
        <v>14</v>
      </c>
      <c r="B17" s="48" t="s">
        <v>47</v>
      </c>
      <c r="C17" s="48">
        <v>7</v>
      </c>
      <c r="D17" s="45">
        <f t="shared" si="0"/>
        <v>20</v>
      </c>
      <c r="E17" s="44" t="s">
        <v>130</v>
      </c>
      <c r="F17" s="39" t="s">
        <v>28</v>
      </c>
      <c r="G17" s="44" t="s">
        <v>29</v>
      </c>
    </row>
    <row r="18" spans="1:7" ht="15.75" x14ac:dyDescent="0.25">
      <c r="A18" s="44">
        <v>15</v>
      </c>
      <c r="B18" s="77" t="s">
        <v>53</v>
      </c>
      <c r="C18" s="48">
        <v>4</v>
      </c>
      <c r="D18" s="45">
        <f t="shared" si="0"/>
        <v>11.428571428571429</v>
      </c>
      <c r="E18" s="44" t="s">
        <v>130</v>
      </c>
      <c r="F18" s="39" t="s">
        <v>33</v>
      </c>
      <c r="G18" s="48" t="s">
        <v>34</v>
      </c>
    </row>
    <row r="19" spans="1:7" ht="15.75" x14ac:dyDescent="0.25">
      <c r="A19" s="48">
        <v>16</v>
      </c>
      <c r="B19" s="78" t="s">
        <v>59</v>
      </c>
      <c r="C19" s="42">
        <v>4</v>
      </c>
      <c r="D19" s="45">
        <f t="shared" si="0"/>
        <v>11.428571428571429</v>
      </c>
      <c r="E19" s="48" t="s">
        <v>130</v>
      </c>
      <c r="F19" s="39" t="s">
        <v>15</v>
      </c>
      <c r="G19" s="42" t="s">
        <v>17</v>
      </c>
    </row>
    <row r="20" spans="1:7" ht="15.75" x14ac:dyDescent="0.25">
      <c r="A20" s="48">
        <v>17</v>
      </c>
      <c r="B20" s="38" t="s">
        <v>76</v>
      </c>
      <c r="C20" s="42">
        <v>4</v>
      </c>
      <c r="D20" s="45">
        <f t="shared" si="0"/>
        <v>11.428571428571429</v>
      </c>
      <c r="E20" s="48" t="s">
        <v>130</v>
      </c>
      <c r="F20" s="39" t="s">
        <v>8</v>
      </c>
      <c r="G20" s="42" t="s">
        <v>73</v>
      </c>
    </row>
    <row r="21" spans="1:7" ht="15.75" x14ac:dyDescent="0.25">
      <c r="A21" s="48">
        <v>18</v>
      </c>
      <c r="B21" s="78" t="s">
        <v>71</v>
      </c>
      <c r="C21" s="42">
        <v>2</v>
      </c>
      <c r="D21" s="45">
        <f t="shared" si="0"/>
        <v>5.7142857142857144</v>
      </c>
      <c r="E21" s="48" t="s">
        <v>130</v>
      </c>
      <c r="F21" s="39" t="s">
        <v>15</v>
      </c>
      <c r="G21" s="42" t="s">
        <v>17</v>
      </c>
    </row>
  </sheetData>
  <sortState ref="A4:G21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2" sqref="E22"/>
    </sheetView>
  </sheetViews>
  <sheetFormatPr defaultRowHeight="15" x14ac:dyDescent="0.25"/>
  <cols>
    <col min="1" max="1" width="9.140625" style="24"/>
    <col min="2" max="2" width="36.140625" style="24" customWidth="1"/>
    <col min="3" max="3" width="11.28515625" style="24" customWidth="1"/>
    <col min="4" max="4" width="11.42578125" style="24" bestFit="1" customWidth="1"/>
    <col min="5" max="5" width="21.7109375" style="24" customWidth="1"/>
    <col min="6" max="6" width="27.42578125" style="24" customWidth="1"/>
    <col min="7" max="7" width="22.85546875" style="24" customWidth="1"/>
  </cols>
  <sheetData>
    <row r="1" spans="1:7" ht="86.25" customHeight="1" x14ac:dyDescent="0.3">
      <c r="A1" s="81" t="s">
        <v>14</v>
      </c>
      <c r="B1" s="81"/>
      <c r="C1" s="81"/>
      <c r="D1" s="81"/>
      <c r="E1" s="81"/>
      <c r="F1" s="81"/>
      <c r="G1" s="23"/>
    </row>
    <row r="2" spans="1:7" x14ac:dyDescent="0.25">
      <c r="B2" s="25"/>
      <c r="C2" s="25"/>
      <c r="D2" s="26"/>
      <c r="E2" s="26"/>
    </row>
    <row r="3" spans="1:7" ht="45" x14ac:dyDescent="0.25">
      <c r="A3" s="27" t="s">
        <v>0</v>
      </c>
      <c r="B3" s="28" t="s">
        <v>1</v>
      </c>
      <c r="C3" s="28" t="s">
        <v>2</v>
      </c>
      <c r="D3" s="29" t="s">
        <v>3</v>
      </c>
      <c r="E3" s="29" t="s">
        <v>4</v>
      </c>
      <c r="F3" s="27" t="s">
        <v>5</v>
      </c>
      <c r="G3" s="27" t="s">
        <v>127</v>
      </c>
    </row>
    <row r="4" spans="1:7" ht="15.75" x14ac:dyDescent="0.25">
      <c r="A4" s="66">
        <v>1</v>
      </c>
      <c r="B4" s="48" t="s">
        <v>86</v>
      </c>
      <c r="C4" s="63">
        <v>27</v>
      </c>
      <c r="D4" s="57">
        <f t="shared" ref="D4:D22" si="0">C4/45*100</f>
        <v>60</v>
      </c>
      <c r="E4" s="48" t="s">
        <v>128</v>
      </c>
      <c r="F4" s="39" t="s">
        <v>23</v>
      </c>
      <c r="G4" s="44" t="s">
        <v>24</v>
      </c>
    </row>
    <row r="5" spans="1:7" ht="15.75" x14ac:dyDescent="0.25">
      <c r="A5" s="66">
        <v>2</v>
      </c>
      <c r="B5" s="48" t="s">
        <v>87</v>
      </c>
      <c r="C5" s="63">
        <v>25</v>
      </c>
      <c r="D5" s="57">
        <f t="shared" si="0"/>
        <v>55.555555555555557</v>
      </c>
      <c r="E5" s="48" t="s">
        <v>128</v>
      </c>
      <c r="F5" s="39" t="s">
        <v>28</v>
      </c>
      <c r="G5" s="44" t="s">
        <v>29</v>
      </c>
    </row>
    <row r="6" spans="1:7" ht="15.75" x14ac:dyDescent="0.25">
      <c r="A6" s="60">
        <v>3</v>
      </c>
      <c r="B6" s="72" t="s">
        <v>88</v>
      </c>
      <c r="C6" s="62">
        <v>24</v>
      </c>
      <c r="D6" s="57">
        <f t="shared" si="0"/>
        <v>53.333333333333336</v>
      </c>
      <c r="E6" s="60" t="s">
        <v>128</v>
      </c>
      <c r="F6" s="60" t="s">
        <v>8</v>
      </c>
      <c r="G6" s="60" t="s">
        <v>9</v>
      </c>
    </row>
    <row r="7" spans="1:7" ht="15.75" x14ac:dyDescent="0.25">
      <c r="A7" s="66">
        <v>4</v>
      </c>
      <c r="B7" s="48" t="s">
        <v>83</v>
      </c>
      <c r="C7" s="63">
        <v>22</v>
      </c>
      <c r="D7" s="57">
        <f t="shared" si="0"/>
        <v>48.888888888888886</v>
      </c>
      <c r="E7" s="48" t="s">
        <v>129</v>
      </c>
      <c r="F7" s="39" t="s">
        <v>40</v>
      </c>
      <c r="G7" s="44" t="s">
        <v>41</v>
      </c>
    </row>
    <row r="8" spans="1:7" ht="15.75" x14ac:dyDescent="0.25">
      <c r="A8" s="60">
        <v>5</v>
      </c>
      <c r="B8" s="61" t="s">
        <v>84</v>
      </c>
      <c r="C8" s="62">
        <v>22</v>
      </c>
      <c r="D8" s="57">
        <f t="shared" si="0"/>
        <v>48.888888888888886</v>
      </c>
      <c r="E8" s="48" t="s">
        <v>129</v>
      </c>
      <c r="F8" s="60" t="s">
        <v>40</v>
      </c>
      <c r="G8" s="60" t="s">
        <v>41</v>
      </c>
    </row>
    <row r="9" spans="1:7" ht="15.75" x14ac:dyDescent="0.25">
      <c r="A9" s="66">
        <v>6</v>
      </c>
      <c r="B9" s="42" t="s">
        <v>79</v>
      </c>
      <c r="C9" s="63">
        <v>20</v>
      </c>
      <c r="D9" s="57">
        <f t="shared" si="0"/>
        <v>44.444444444444443</v>
      </c>
      <c r="E9" s="48" t="s">
        <v>129</v>
      </c>
      <c r="F9" s="39" t="s">
        <v>6</v>
      </c>
      <c r="G9" s="48" t="s">
        <v>27</v>
      </c>
    </row>
    <row r="10" spans="1:7" ht="15.75" x14ac:dyDescent="0.25">
      <c r="A10" s="60">
        <v>7</v>
      </c>
      <c r="B10" s="72" t="s">
        <v>89</v>
      </c>
      <c r="C10" s="62">
        <v>19</v>
      </c>
      <c r="D10" s="57">
        <f t="shared" si="0"/>
        <v>42.222222222222221</v>
      </c>
      <c r="E10" s="60" t="s">
        <v>129</v>
      </c>
      <c r="F10" s="60" t="s">
        <v>8</v>
      </c>
      <c r="G10" s="60" t="s">
        <v>9</v>
      </c>
    </row>
    <row r="11" spans="1:7" ht="15.75" x14ac:dyDescent="0.25">
      <c r="A11" s="66">
        <v>8</v>
      </c>
      <c r="B11" s="72" t="s">
        <v>90</v>
      </c>
      <c r="C11" s="63">
        <v>19</v>
      </c>
      <c r="D11" s="57">
        <f t="shared" si="0"/>
        <v>42.222222222222221</v>
      </c>
      <c r="E11" s="48" t="s">
        <v>129</v>
      </c>
      <c r="F11" s="39" t="s">
        <v>8</v>
      </c>
      <c r="G11" s="44" t="s">
        <v>9</v>
      </c>
    </row>
    <row r="12" spans="1:7" ht="15.75" x14ac:dyDescent="0.25">
      <c r="A12" s="66">
        <v>9</v>
      </c>
      <c r="B12" s="48" t="s">
        <v>77</v>
      </c>
      <c r="C12" s="63">
        <v>18</v>
      </c>
      <c r="D12" s="57">
        <f t="shared" si="0"/>
        <v>40</v>
      </c>
      <c r="E12" s="48" t="s">
        <v>129</v>
      </c>
      <c r="F12" s="39" t="s">
        <v>33</v>
      </c>
      <c r="G12" s="44" t="s">
        <v>34</v>
      </c>
    </row>
    <row r="13" spans="1:7" ht="33" x14ac:dyDescent="0.25">
      <c r="A13" s="66">
        <v>10</v>
      </c>
      <c r="B13" s="42" t="s">
        <v>82</v>
      </c>
      <c r="C13" s="64">
        <v>18</v>
      </c>
      <c r="D13" s="57">
        <f t="shared" si="0"/>
        <v>40</v>
      </c>
      <c r="E13" s="48" t="s">
        <v>129</v>
      </c>
      <c r="F13" s="55" t="s">
        <v>40</v>
      </c>
      <c r="G13" s="39" t="s">
        <v>41</v>
      </c>
    </row>
    <row r="14" spans="1:7" ht="15.75" x14ac:dyDescent="0.25">
      <c r="A14" s="66">
        <v>11</v>
      </c>
      <c r="B14" s="48" t="s">
        <v>85</v>
      </c>
      <c r="C14" s="63">
        <v>18</v>
      </c>
      <c r="D14" s="57">
        <f t="shared" si="0"/>
        <v>40</v>
      </c>
      <c r="E14" s="48" t="s">
        <v>129</v>
      </c>
      <c r="F14" s="39" t="s">
        <v>15</v>
      </c>
      <c r="G14" s="44" t="s">
        <v>17</v>
      </c>
    </row>
    <row r="15" spans="1:7" ht="15.75" x14ac:dyDescent="0.25">
      <c r="A15" s="66">
        <v>12</v>
      </c>
      <c r="B15" s="77" t="s">
        <v>80</v>
      </c>
      <c r="C15" s="63">
        <v>17</v>
      </c>
      <c r="D15" s="57">
        <f t="shared" si="0"/>
        <v>37.777777777777779</v>
      </c>
      <c r="E15" s="48" t="s">
        <v>130</v>
      </c>
      <c r="F15" s="39" t="s">
        <v>6</v>
      </c>
      <c r="G15" s="44" t="s">
        <v>27</v>
      </c>
    </row>
    <row r="16" spans="1:7" ht="15.75" x14ac:dyDescent="0.25">
      <c r="A16" s="66">
        <v>13</v>
      </c>
      <c r="B16" s="38" t="s">
        <v>91</v>
      </c>
      <c r="C16" s="63">
        <v>17</v>
      </c>
      <c r="D16" s="57">
        <f t="shared" si="0"/>
        <v>37.777777777777779</v>
      </c>
      <c r="E16" s="48" t="s">
        <v>130</v>
      </c>
      <c r="F16" s="39" t="s">
        <v>8</v>
      </c>
      <c r="G16" s="44" t="s">
        <v>9</v>
      </c>
    </row>
    <row r="17" spans="1:7" ht="33" x14ac:dyDescent="0.25">
      <c r="A17" s="67">
        <v>14</v>
      </c>
      <c r="B17" s="38" t="s">
        <v>92</v>
      </c>
      <c r="C17" s="65">
        <v>17</v>
      </c>
      <c r="D17" s="59">
        <f t="shared" si="0"/>
        <v>37.777777777777779</v>
      </c>
      <c r="E17" s="58" t="s">
        <v>130</v>
      </c>
      <c r="F17" s="79" t="s">
        <v>8</v>
      </c>
      <c r="G17" s="58" t="s">
        <v>9</v>
      </c>
    </row>
    <row r="18" spans="1:7" ht="15.75" x14ac:dyDescent="0.25">
      <c r="A18" s="66">
        <v>15</v>
      </c>
      <c r="B18" s="78" t="s">
        <v>78</v>
      </c>
      <c r="C18" s="63">
        <v>15</v>
      </c>
      <c r="D18" s="57">
        <f t="shared" si="0"/>
        <v>33.333333333333329</v>
      </c>
      <c r="E18" s="48" t="s">
        <v>130</v>
      </c>
      <c r="F18" s="39" t="s">
        <v>33</v>
      </c>
      <c r="G18" s="48" t="s">
        <v>34</v>
      </c>
    </row>
    <row r="19" spans="1:7" ht="33" x14ac:dyDescent="0.25">
      <c r="A19" s="66">
        <v>16</v>
      </c>
      <c r="B19" s="38" t="s">
        <v>93</v>
      </c>
      <c r="C19" s="63">
        <v>15</v>
      </c>
      <c r="D19" s="57">
        <f t="shared" si="0"/>
        <v>33.333333333333329</v>
      </c>
      <c r="E19" s="48" t="s">
        <v>130</v>
      </c>
      <c r="F19" s="56" t="s">
        <v>8</v>
      </c>
      <c r="G19" s="48" t="s">
        <v>9</v>
      </c>
    </row>
    <row r="20" spans="1:7" ht="33" x14ac:dyDescent="0.25">
      <c r="A20" s="66">
        <v>17</v>
      </c>
      <c r="B20" s="38" t="s">
        <v>94</v>
      </c>
      <c r="C20" s="63">
        <v>14</v>
      </c>
      <c r="D20" s="57">
        <f t="shared" si="0"/>
        <v>31.111111111111111</v>
      </c>
      <c r="E20" s="48" t="s">
        <v>130</v>
      </c>
      <c r="F20" s="56" t="s">
        <v>8</v>
      </c>
      <c r="G20" s="48" t="s">
        <v>9</v>
      </c>
    </row>
    <row r="21" spans="1:7" ht="16.5" x14ac:dyDescent="0.25">
      <c r="A21" s="66">
        <v>18</v>
      </c>
      <c r="B21" s="78" t="s">
        <v>81</v>
      </c>
      <c r="C21" s="64">
        <v>12</v>
      </c>
      <c r="D21" s="57">
        <f t="shared" si="0"/>
        <v>26.666666666666668</v>
      </c>
      <c r="E21" s="48" t="s">
        <v>130</v>
      </c>
      <c r="F21" s="55" t="s">
        <v>6</v>
      </c>
      <c r="G21" s="39" t="s">
        <v>27</v>
      </c>
    </row>
    <row r="22" spans="1:7" ht="33" x14ac:dyDescent="0.25">
      <c r="A22" s="66">
        <v>19</v>
      </c>
      <c r="B22" s="38" t="s">
        <v>95</v>
      </c>
      <c r="C22" s="63">
        <v>11</v>
      </c>
      <c r="D22" s="57">
        <f t="shared" si="0"/>
        <v>24.444444444444443</v>
      </c>
      <c r="E22" s="48" t="s">
        <v>130</v>
      </c>
      <c r="F22" s="56" t="s">
        <v>8</v>
      </c>
      <c r="G22" s="48" t="s">
        <v>9</v>
      </c>
    </row>
  </sheetData>
  <autoFilter ref="A3:G17">
    <sortState ref="A4:G20">
      <sortCondition descending="1" ref="C3:C17"/>
    </sortState>
  </autoFilter>
  <sortState ref="A4:G22">
    <sortCondition descending="1" ref="D22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2" sqref="E22"/>
    </sheetView>
  </sheetViews>
  <sheetFormatPr defaultRowHeight="15" x14ac:dyDescent="0.25"/>
  <cols>
    <col min="2" max="2" width="33.710937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81" t="s">
        <v>96</v>
      </c>
      <c r="B1" s="81"/>
      <c r="C1" s="81"/>
      <c r="D1" s="81"/>
      <c r="E1" s="81"/>
      <c r="F1" s="81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127</v>
      </c>
    </row>
    <row r="4" spans="1:7" ht="15.75" x14ac:dyDescent="0.25">
      <c r="A4" s="44">
        <v>1</v>
      </c>
      <c r="B4" s="72" t="s">
        <v>114</v>
      </c>
      <c r="C4" s="42">
        <v>31</v>
      </c>
      <c r="D4" s="47">
        <f t="shared" ref="D4:D21" si="0">C4/45*100</f>
        <v>68.888888888888886</v>
      </c>
      <c r="E4" s="46" t="s">
        <v>128</v>
      </c>
      <c r="F4" s="39" t="s">
        <v>8</v>
      </c>
      <c r="G4" s="44" t="s">
        <v>9</v>
      </c>
    </row>
    <row r="5" spans="1:7" ht="15.75" x14ac:dyDescent="0.25">
      <c r="A5" s="74">
        <v>2</v>
      </c>
      <c r="B5" s="48" t="s">
        <v>113</v>
      </c>
      <c r="C5" s="42">
        <v>26</v>
      </c>
      <c r="D5" s="47">
        <f t="shared" si="0"/>
        <v>57.777777777777771</v>
      </c>
      <c r="E5" s="46" t="s">
        <v>128</v>
      </c>
      <c r="F5" s="39" t="s">
        <v>28</v>
      </c>
      <c r="G5" s="44" t="s">
        <v>29</v>
      </c>
    </row>
    <row r="6" spans="1:7" ht="15.75" x14ac:dyDescent="0.25">
      <c r="A6" s="44">
        <v>3</v>
      </c>
      <c r="B6" s="42" t="s">
        <v>103</v>
      </c>
      <c r="C6" s="42">
        <v>25</v>
      </c>
      <c r="D6" s="47">
        <f t="shared" si="0"/>
        <v>55.555555555555557</v>
      </c>
      <c r="E6" s="44" t="s">
        <v>128</v>
      </c>
      <c r="F6" s="39" t="s">
        <v>40</v>
      </c>
      <c r="G6" s="42" t="s">
        <v>41</v>
      </c>
    </row>
    <row r="7" spans="1:7" ht="15.75" x14ac:dyDescent="0.25">
      <c r="A7" s="44">
        <v>4</v>
      </c>
      <c r="B7" s="48" t="s">
        <v>112</v>
      </c>
      <c r="C7" s="42">
        <v>24</v>
      </c>
      <c r="D7" s="47">
        <f t="shared" si="0"/>
        <v>53.333333333333336</v>
      </c>
      <c r="E7" s="46" t="s">
        <v>128</v>
      </c>
      <c r="F7" s="39" t="s">
        <v>28</v>
      </c>
      <c r="G7" s="44" t="s">
        <v>29</v>
      </c>
    </row>
    <row r="8" spans="1:7" ht="31.5" x14ac:dyDescent="0.25">
      <c r="A8" s="44">
        <v>5</v>
      </c>
      <c r="B8" s="42" t="s">
        <v>102</v>
      </c>
      <c r="C8" s="42">
        <v>22</v>
      </c>
      <c r="D8" s="47">
        <f t="shared" si="0"/>
        <v>48.888888888888886</v>
      </c>
      <c r="E8" s="44" t="s">
        <v>129</v>
      </c>
      <c r="F8" s="39" t="s">
        <v>40</v>
      </c>
      <c r="G8" s="42" t="s">
        <v>41</v>
      </c>
    </row>
    <row r="9" spans="1:7" ht="15.75" x14ac:dyDescent="0.25">
      <c r="A9" s="44">
        <v>6</v>
      </c>
      <c r="B9" s="42" t="s">
        <v>98</v>
      </c>
      <c r="C9" s="42">
        <v>20</v>
      </c>
      <c r="D9" s="47">
        <f t="shared" si="0"/>
        <v>44.444444444444443</v>
      </c>
      <c r="E9" s="44" t="s">
        <v>129</v>
      </c>
      <c r="F9" s="39" t="s">
        <v>15</v>
      </c>
      <c r="G9" s="42" t="s">
        <v>17</v>
      </c>
    </row>
    <row r="10" spans="1:7" ht="15.75" x14ac:dyDescent="0.25">
      <c r="A10" s="44">
        <v>7</v>
      </c>
      <c r="B10" s="42" t="s">
        <v>104</v>
      </c>
      <c r="C10" s="42">
        <v>19</v>
      </c>
      <c r="D10" s="47">
        <f t="shared" si="0"/>
        <v>42.222222222222221</v>
      </c>
      <c r="E10" s="44" t="s">
        <v>129</v>
      </c>
      <c r="F10" s="39" t="s">
        <v>6</v>
      </c>
      <c r="G10" s="42" t="s">
        <v>27</v>
      </c>
    </row>
    <row r="11" spans="1:7" ht="15.75" x14ac:dyDescent="0.25">
      <c r="A11" s="68">
        <v>8</v>
      </c>
      <c r="B11" s="42" t="s">
        <v>100</v>
      </c>
      <c r="C11" s="43">
        <v>18</v>
      </c>
      <c r="D11" s="47">
        <f t="shared" si="0"/>
        <v>40</v>
      </c>
      <c r="E11" s="68" t="s">
        <v>129</v>
      </c>
      <c r="F11" s="48" t="s">
        <v>15</v>
      </c>
      <c r="G11" s="48" t="s">
        <v>17</v>
      </c>
    </row>
    <row r="12" spans="1:7" ht="16.5" x14ac:dyDescent="0.25">
      <c r="A12" s="44">
        <v>9</v>
      </c>
      <c r="B12" s="48" t="s">
        <v>108</v>
      </c>
      <c r="C12" s="48">
        <v>17</v>
      </c>
      <c r="D12" s="47">
        <f t="shared" si="0"/>
        <v>37.777777777777779</v>
      </c>
      <c r="E12" s="46" t="s">
        <v>129</v>
      </c>
      <c r="F12" s="56" t="s">
        <v>21</v>
      </c>
      <c r="G12" s="48" t="s">
        <v>20</v>
      </c>
    </row>
    <row r="13" spans="1:7" ht="15.75" x14ac:dyDescent="0.25">
      <c r="A13" s="44">
        <v>10</v>
      </c>
      <c r="B13" s="42" t="s">
        <v>105</v>
      </c>
      <c r="C13" s="42">
        <v>16</v>
      </c>
      <c r="D13" s="47">
        <f t="shared" si="0"/>
        <v>35.555555555555557</v>
      </c>
      <c r="E13" s="44" t="s">
        <v>129</v>
      </c>
      <c r="F13" s="39" t="s">
        <v>6</v>
      </c>
      <c r="G13" s="42" t="s">
        <v>27</v>
      </c>
    </row>
    <row r="14" spans="1:7" ht="15.75" x14ac:dyDescent="0.25">
      <c r="A14" s="44">
        <v>11</v>
      </c>
      <c r="B14" s="48" t="s">
        <v>107</v>
      </c>
      <c r="C14" s="42">
        <v>16</v>
      </c>
      <c r="D14" s="47">
        <f t="shared" si="0"/>
        <v>35.555555555555557</v>
      </c>
      <c r="E14" s="46" t="s">
        <v>129</v>
      </c>
      <c r="F14" s="39" t="s">
        <v>33</v>
      </c>
      <c r="G14" s="44" t="s">
        <v>34</v>
      </c>
    </row>
    <row r="15" spans="1:7" ht="16.5" x14ac:dyDescent="0.25">
      <c r="A15" s="44">
        <v>12</v>
      </c>
      <c r="B15" s="48" t="s">
        <v>110</v>
      </c>
      <c r="C15" s="48">
        <v>16</v>
      </c>
      <c r="D15" s="47">
        <f t="shared" si="0"/>
        <v>35.555555555555557</v>
      </c>
      <c r="E15" s="46" t="s">
        <v>129</v>
      </c>
      <c r="F15" s="56" t="s">
        <v>25</v>
      </c>
      <c r="G15" s="48" t="s">
        <v>26</v>
      </c>
    </row>
    <row r="16" spans="1:7" ht="15.75" x14ac:dyDescent="0.25">
      <c r="A16" s="44">
        <v>13</v>
      </c>
      <c r="B16" s="48" t="s">
        <v>111</v>
      </c>
      <c r="C16" s="42">
        <v>16</v>
      </c>
      <c r="D16" s="47">
        <f t="shared" si="0"/>
        <v>35.555555555555557</v>
      </c>
      <c r="E16" s="46" t="s">
        <v>129</v>
      </c>
      <c r="F16" s="39" t="s">
        <v>25</v>
      </c>
      <c r="G16" s="44" t="s">
        <v>26</v>
      </c>
    </row>
    <row r="17" spans="1:7" ht="15.75" x14ac:dyDescent="0.25">
      <c r="A17" s="75">
        <v>14</v>
      </c>
      <c r="B17" s="73" t="s">
        <v>97</v>
      </c>
      <c r="C17" s="43">
        <v>15</v>
      </c>
      <c r="D17" s="47">
        <f t="shared" si="0"/>
        <v>33.333333333333329</v>
      </c>
      <c r="E17" s="75" t="s">
        <v>130</v>
      </c>
      <c r="F17" s="71" t="s">
        <v>15</v>
      </c>
      <c r="G17" s="74" t="s">
        <v>17</v>
      </c>
    </row>
    <row r="18" spans="1:7" ht="15.75" x14ac:dyDescent="0.25">
      <c r="A18" s="44">
        <v>15</v>
      </c>
      <c r="B18" s="48" t="s">
        <v>106</v>
      </c>
      <c r="C18" s="48">
        <v>15</v>
      </c>
      <c r="D18" s="47">
        <f t="shared" si="0"/>
        <v>33.333333333333329</v>
      </c>
      <c r="E18" s="46" t="s">
        <v>130</v>
      </c>
      <c r="F18" s="39" t="s">
        <v>6</v>
      </c>
      <c r="G18" s="44" t="s">
        <v>27</v>
      </c>
    </row>
    <row r="19" spans="1:7" ht="15.75" x14ac:dyDescent="0.25">
      <c r="A19" s="75">
        <v>16</v>
      </c>
      <c r="B19" s="73" t="s">
        <v>99</v>
      </c>
      <c r="C19" s="43">
        <v>13</v>
      </c>
      <c r="D19" s="47">
        <f t="shared" si="0"/>
        <v>28.888888888888886</v>
      </c>
      <c r="E19" s="75" t="s">
        <v>130</v>
      </c>
      <c r="F19" s="71" t="s">
        <v>15</v>
      </c>
      <c r="G19" s="74" t="s">
        <v>17</v>
      </c>
    </row>
    <row r="20" spans="1:7" ht="15.75" x14ac:dyDescent="0.25">
      <c r="A20" s="80">
        <v>17</v>
      </c>
      <c r="B20" s="42" t="s">
        <v>109</v>
      </c>
      <c r="C20" s="43">
        <v>13</v>
      </c>
      <c r="D20" s="47">
        <f t="shared" si="0"/>
        <v>28.888888888888886</v>
      </c>
      <c r="E20" s="68" t="s">
        <v>130</v>
      </c>
      <c r="F20" s="48" t="s">
        <v>21</v>
      </c>
      <c r="G20" s="48" t="s">
        <v>20</v>
      </c>
    </row>
    <row r="21" spans="1:7" ht="15.75" x14ac:dyDescent="0.25">
      <c r="A21" s="68">
        <v>18</v>
      </c>
      <c r="B21" s="78" t="s">
        <v>101</v>
      </c>
      <c r="C21" s="43">
        <v>12</v>
      </c>
      <c r="D21" s="47">
        <f t="shared" si="0"/>
        <v>26.666666666666668</v>
      </c>
      <c r="E21" s="68" t="s">
        <v>130</v>
      </c>
      <c r="F21" s="48" t="s">
        <v>15</v>
      </c>
      <c r="G21" s="48" t="s">
        <v>17</v>
      </c>
    </row>
  </sheetData>
  <autoFilter ref="A3:G16">
    <sortState ref="A4:G20">
      <sortCondition descending="1" ref="C3:C16"/>
    </sortState>
  </autoFilter>
  <sortState ref="A4:G21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6" sqref="E16"/>
    </sheetView>
  </sheetViews>
  <sheetFormatPr defaultRowHeight="15" x14ac:dyDescent="0.25"/>
  <cols>
    <col min="2" max="2" width="32.285156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81" t="s">
        <v>115</v>
      </c>
      <c r="B1" s="81"/>
      <c r="C1" s="81"/>
      <c r="D1" s="81"/>
      <c r="E1" s="81"/>
      <c r="F1" s="81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127</v>
      </c>
    </row>
    <row r="4" spans="1:7" ht="36.75" customHeight="1" x14ac:dyDescent="0.25">
      <c r="A4" s="39">
        <v>1</v>
      </c>
      <c r="B4" s="72" t="s">
        <v>12</v>
      </c>
      <c r="C4" s="42">
        <v>16</v>
      </c>
      <c r="D4" s="40">
        <f t="shared" ref="D4:D11" si="0">C4/65*100</f>
        <v>24.615384615384617</v>
      </c>
      <c r="E4" s="39" t="s">
        <v>128</v>
      </c>
      <c r="F4" s="39" t="s">
        <v>8</v>
      </c>
      <c r="G4" s="39" t="s">
        <v>10</v>
      </c>
    </row>
    <row r="5" spans="1:7" ht="34.5" customHeight="1" x14ac:dyDescent="0.25">
      <c r="A5" s="39">
        <v>2</v>
      </c>
      <c r="B5" s="72" t="s">
        <v>30</v>
      </c>
      <c r="C5" s="42">
        <v>14</v>
      </c>
      <c r="D5" s="40">
        <f t="shared" si="0"/>
        <v>21.53846153846154</v>
      </c>
      <c r="E5" s="39" t="s">
        <v>129</v>
      </c>
      <c r="F5" s="39" t="s">
        <v>8</v>
      </c>
      <c r="G5" s="39" t="s">
        <v>9</v>
      </c>
    </row>
    <row r="6" spans="1:7" ht="42.75" customHeight="1" x14ac:dyDescent="0.25">
      <c r="A6" s="39">
        <v>3</v>
      </c>
      <c r="B6" s="72" t="s">
        <v>11</v>
      </c>
      <c r="C6" s="42">
        <v>13</v>
      </c>
      <c r="D6" s="40">
        <f t="shared" si="0"/>
        <v>20</v>
      </c>
      <c r="E6" s="39" t="s">
        <v>129</v>
      </c>
      <c r="F6" s="39" t="s">
        <v>8</v>
      </c>
      <c r="G6" s="39" t="s">
        <v>9</v>
      </c>
    </row>
    <row r="7" spans="1:7" ht="34.5" customHeight="1" x14ac:dyDescent="0.25">
      <c r="A7" s="39">
        <v>4</v>
      </c>
      <c r="B7" s="72" t="s">
        <v>121</v>
      </c>
      <c r="C7" s="42">
        <v>12</v>
      </c>
      <c r="D7" s="40">
        <f t="shared" si="0"/>
        <v>18.461538461538463</v>
      </c>
      <c r="E7" s="39" t="s">
        <v>130</v>
      </c>
      <c r="F7" s="42" t="s">
        <v>8</v>
      </c>
      <c r="G7" s="42" t="s">
        <v>9</v>
      </c>
    </row>
    <row r="8" spans="1:7" ht="35.25" customHeight="1" x14ac:dyDescent="0.25">
      <c r="A8" s="39">
        <v>5</v>
      </c>
      <c r="B8" s="72" t="s">
        <v>117</v>
      </c>
      <c r="C8" s="43">
        <v>10</v>
      </c>
      <c r="D8" s="40">
        <f t="shared" si="0"/>
        <v>15.384615384615385</v>
      </c>
      <c r="E8" s="69" t="s">
        <v>130</v>
      </c>
      <c r="F8" s="48" t="s">
        <v>25</v>
      </c>
      <c r="G8" s="48" t="s">
        <v>26</v>
      </c>
    </row>
    <row r="9" spans="1:7" ht="36.75" customHeight="1" x14ac:dyDescent="0.25">
      <c r="A9" s="39">
        <v>6</v>
      </c>
      <c r="B9" s="43" t="s">
        <v>18</v>
      </c>
      <c r="C9" s="43">
        <v>9</v>
      </c>
      <c r="D9" s="40">
        <f t="shared" si="0"/>
        <v>13.846153846153847</v>
      </c>
      <c r="E9" s="39" t="s">
        <v>130</v>
      </c>
      <c r="F9" s="39" t="s">
        <v>15</v>
      </c>
      <c r="G9" s="39" t="s">
        <v>17</v>
      </c>
    </row>
    <row r="10" spans="1:7" ht="15.75" x14ac:dyDescent="0.25">
      <c r="A10" s="39">
        <v>7</v>
      </c>
      <c r="B10" s="42" t="s">
        <v>19</v>
      </c>
      <c r="C10" s="39">
        <v>9</v>
      </c>
      <c r="D10" s="40">
        <f t="shared" si="0"/>
        <v>13.846153846153847</v>
      </c>
      <c r="E10" s="41" t="s">
        <v>130</v>
      </c>
      <c r="F10" s="39" t="s">
        <v>15</v>
      </c>
      <c r="G10" s="42" t="s">
        <v>17</v>
      </c>
    </row>
    <row r="11" spans="1:7" ht="15.75" x14ac:dyDescent="0.25">
      <c r="A11" s="39">
        <v>8</v>
      </c>
      <c r="B11" s="78" t="s">
        <v>120</v>
      </c>
      <c r="C11" s="42">
        <v>8</v>
      </c>
      <c r="D11" s="40">
        <f t="shared" si="0"/>
        <v>12.307692307692308</v>
      </c>
      <c r="E11" s="39" t="s">
        <v>130</v>
      </c>
      <c r="F11" s="39" t="s">
        <v>15</v>
      </c>
      <c r="G11" s="39" t="s">
        <v>17</v>
      </c>
    </row>
    <row r="12" spans="1:7" ht="15.75" x14ac:dyDescent="0.25">
      <c r="A12" s="39">
        <v>9</v>
      </c>
      <c r="B12" s="78" t="s">
        <v>116</v>
      </c>
      <c r="C12" s="39">
        <v>5</v>
      </c>
      <c r="D12" s="40">
        <f>C12/45*100</f>
        <v>11.111111111111111</v>
      </c>
      <c r="E12" s="41" t="s">
        <v>130</v>
      </c>
      <c r="F12" s="39" t="s">
        <v>28</v>
      </c>
      <c r="G12" s="42" t="s">
        <v>29</v>
      </c>
    </row>
    <row r="13" spans="1:7" ht="15.75" x14ac:dyDescent="0.25">
      <c r="A13" s="39">
        <v>10</v>
      </c>
      <c r="B13" s="78" t="s">
        <v>118</v>
      </c>
      <c r="C13" s="42">
        <v>6</v>
      </c>
      <c r="D13" s="40">
        <f>C13/65*100</f>
        <v>9.2307692307692317</v>
      </c>
      <c r="E13" s="41" t="s">
        <v>130</v>
      </c>
      <c r="F13" s="39" t="s">
        <v>33</v>
      </c>
      <c r="G13" s="42" t="s">
        <v>34</v>
      </c>
    </row>
    <row r="14" spans="1:7" ht="15.75" x14ac:dyDescent="0.25">
      <c r="A14" s="39">
        <v>11</v>
      </c>
      <c r="B14" s="38" t="s">
        <v>122</v>
      </c>
      <c r="C14" s="42">
        <v>6</v>
      </c>
      <c r="D14" s="40">
        <f>C14/65*100</f>
        <v>9.2307692307692317</v>
      </c>
      <c r="E14" s="39" t="s">
        <v>130</v>
      </c>
      <c r="F14" s="42" t="s">
        <v>8</v>
      </c>
      <c r="G14" s="42" t="s">
        <v>10</v>
      </c>
    </row>
    <row r="15" spans="1:7" ht="15.75" x14ac:dyDescent="0.25">
      <c r="A15" s="39">
        <v>12</v>
      </c>
      <c r="B15" s="70" t="s">
        <v>119</v>
      </c>
      <c r="C15" s="42">
        <v>4</v>
      </c>
      <c r="D15" s="40">
        <f>C15/65*100</f>
        <v>6.1538461538461542</v>
      </c>
      <c r="E15" s="39" t="s">
        <v>130</v>
      </c>
      <c r="F15" s="39" t="s">
        <v>15</v>
      </c>
      <c r="G15" s="42" t="s">
        <v>17</v>
      </c>
    </row>
  </sheetData>
  <autoFilter ref="A3:G15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7" sqref="E7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81" t="s">
        <v>126</v>
      </c>
      <c r="B1" s="81"/>
      <c r="C1" s="81"/>
      <c r="D1" s="81"/>
      <c r="E1" s="81"/>
      <c r="F1" s="81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4" t="s">
        <v>5</v>
      </c>
      <c r="G3" s="6" t="s">
        <v>127</v>
      </c>
    </row>
    <row r="4" spans="1:7" ht="15.75" x14ac:dyDescent="0.25">
      <c r="A4" s="17">
        <v>1</v>
      </c>
      <c r="B4" s="38" t="s">
        <v>124</v>
      </c>
      <c r="C4" s="30">
        <v>11</v>
      </c>
      <c r="D4" s="18">
        <f>C4/45*100</f>
        <v>24.444444444444443</v>
      </c>
      <c r="E4" s="6" t="s">
        <v>128</v>
      </c>
      <c r="F4" s="37" t="s">
        <v>28</v>
      </c>
      <c r="G4" s="4" t="s">
        <v>29</v>
      </c>
    </row>
    <row r="5" spans="1:7" ht="15.75" x14ac:dyDescent="0.25">
      <c r="A5" s="17">
        <v>2</v>
      </c>
      <c r="B5" s="38" t="s">
        <v>123</v>
      </c>
      <c r="C5" s="30">
        <v>8</v>
      </c>
      <c r="D5" s="18">
        <f>C5/45*100</f>
        <v>17.777777777777779</v>
      </c>
      <c r="E5" s="6" t="s">
        <v>131</v>
      </c>
      <c r="F5" s="37" t="s">
        <v>8</v>
      </c>
      <c r="G5" s="4" t="s">
        <v>9</v>
      </c>
    </row>
    <row r="6" spans="1:7" ht="15.75" x14ac:dyDescent="0.25">
      <c r="A6" s="17">
        <v>3</v>
      </c>
      <c r="B6" s="38" t="s">
        <v>125</v>
      </c>
      <c r="C6" s="30">
        <v>8</v>
      </c>
      <c r="D6" s="18">
        <f>C6/45*100</f>
        <v>17.777777777777779</v>
      </c>
      <c r="E6" s="6" t="s">
        <v>131</v>
      </c>
      <c r="F6" s="37" t="s">
        <v>28</v>
      </c>
      <c r="G6" s="4" t="s">
        <v>29</v>
      </c>
    </row>
  </sheetData>
  <autoFilter ref="A3:G9"/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5" sqref="A5:A6"/>
    </sheetView>
  </sheetViews>
  <sheetFormatPr defaultRowHeight="15" x14ac:dyDescent="0.25"/>
  <cols>
    <col min="2" max="2" width="38.42578125" customWidth="1"/>
    <col min="5" max="5" width="23.85546875" customWidth="1"/>
    <col min="6" max="6" width="26.140625" customWidth="1"/>
    <col min="7" max="7" width="19.140625" customWidth="1"/>
  </cols>
  <sheetData>
    <row r="1" spans="1:7" ht="75" customHeight="1" x14ac:dyDescent="0.3">
      <c r="A1" s="81" t="s">
        <v>7</v>
      </c>
      <c r="B1" s="81"/>
      <c r="C1" s="81"/>
      <c r="D1" s="81"/>
      <c r="E1" s="81"/>
      <c r="F1" s="81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2" t="s">
        <v>1</v>
      </c>
      <c r="C3" s="12" t="s">
        <v>2</v>
      </c>
      <c r="D3" s="13" t="s">
        <v>3</v>
      </c>
      <c r="E3" s="5" t="s">
        <v>4</v>
      </c>
      <c r="F3" s="4" t="s">
        <v>5</v>
      </c>
      <c r="G3" s="6" t="s">
        <v>127</v>
      </c>
    </row>
    <row r="4" spans="1:7" ht="15.75" customHeight="1" x14ac:dyDescent="0.25">
      <c r="A4" s="17">
        <v>1</v>
      </c>
      <c r="B4" s="31"/>
      <c r="C4" s="16"/>
      <c r="D4" s="35">
        <f>C4/65</f>
        <v>0</v>
      </c>
      <c r="E4" s="6"/>
      <c r="F4" s="37"/>
      <c r="G4" s="4"/>
    </row>
    <row r="5" spans="1:7" ht="15.75" x14ac:dyDescent="0.25">
      <c r="A5" s="32">
        <v>2</v>
      </c>
      <c r="B5" s="33"/>
      <c r="C5" s="34"/>
      <c r="D5" s="35">
        <f>C5/65</f>
        <v>0</v>
      </c>
      <c r="E5" s="36"/>
      <c r="F5" s="37"/>
      <c r="G5" s="4"/>
    </row>
  </sheetData>
  <autoFilter ref="A3:G5">
    <sortState ref="A4:G5">
      <sortCondition descending="1" ref="C3:C5"/>
    </sortState>
  </autoFilter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2023-11-02T11:40:43Z</dcterms:modified>
</cp:coreProperties>
</file>