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activeTab="2"/>
  </bookViews>
  <sheets>
    <sheet name="5 класс" sheetId="1" r:id="rId1"/>
    <sheet name="6 класс" sheetId="2" r:id="rId2"/>
    <sheet name="7 класс" sheetId="3" r:id="rId3"/>
    <sheet name="8 класс" sheetId="4" r:id="rId4"/>
    <sheet name="9 класс" sheetId="5" r:id="rId5"/>
    <sheet name="10 класс" sheetId="6" r:id="rId6"/>
    <sheet name="11 класс" sheetId="7" r:id="rId7"/>
  </sheets>
  <definedNames>
    <definedName name="_xlnm._FilterDatabase" localSheetId="5" hidden="1">'10 класс'!$A$3:$G$9</definedName>
    <definedName name="_xlnm._FilterDatabase" localSheetId="6" hidden="1">'11 класс'!$A$3:$G$10</definedName>
    <definedName name="_xlnm._FilterDatabase" localSheetId="0" hidden="1">'5 класс'!$A$3:$G$25</definedName>
    <definedName name="_xlnm._FilterDatabase" localSheetId="1" hidden="1">'6 класс'!$A$3:$G$20</definedName>
    <definedName name="_xlnm._FilterDatabase" localSheetId="2" hidden="1">'7 класс'!$A$3:$G$20</definedName>
    <definedName name="_xlnm._FilterDatabase" localSheetId="3" hidden="1">'8 класс'!$A$3:$G$14</definedName>
    <definedName name="_xlnm._FilterDatabase" localSheetId="4" hidden="1">'9 класс'!$A$3:$G$15</definedName>
  </definedNames>
  <calcPr calcId="152511" refMode="R1C1"/>
</workbook>
</file>

<file path=xl/calcChain.xml><?xml version="1.0" encoding="utf-8"?>
<calcChain xmlns="http://schemas.openxmlformats.org/spreadsheetml/2006/main">
  <c r="D13" i="6" l="1"/>
  <c r="D14" i="6"/>
  <c r="D16" i="6"/>
  <c r="D10" i="6"/>
  <c r="D15" i="6"/>
  <c r="D6" i="6"/>
  <c r="D5" i="6"/>
  <c r="D22" i="5"/>
  <c r="D25" i="5"/>
  <c r="D26" i="5"/>
  <c r="D27" i="5"/>
  <c r="D28" i="5"/>
  <c r="D29" i="5"/>
  <c r="D30" i="5"/>
  <c r="D19" i="4"/>
  <c r="D17" i="4"/>
  <c r="D16" i="4"/>
  <c r="D22" i="4"/>
  <c r="D23" i="4"/>
  <c r="D4" i="4"/>
  <c r="D6" i="4"/>
  <c r="D20" i="4"/>
  <c r="D14" i="4"/>
  <c r="D20" i="3"/>
  <c r="D21" i="3"/>
  <c r="D22" i="3"/>
  <c r="D23" i="3"/>
  <c r="D25" i="3"/>
  <c r="D27" i="3"/>
  <c r="D28" i="3"/>
  <c r="D29" i="3"/>
  <c r="D31" i="3"/>
  <c r="D21" i="1" l="1"/>
  <c r="D4" i="2" l="1"/>
  <c r="D9" i="2"/>
  <c r="D11" i="2"/>
  <c r="D14" i="2"/>
  <c r="D18" i="2"/>
  <c r="D20" i="2"/>
  <c r="D5" i="2"/>
  <c r="D17" i="2"/>
  <c r="D16" i="2"/>
  <c r="D8" i="2"/>
  <c r="D21" i="2"/>
  <c r="D10" i="2"/>
  <c r="D6" i="2"/>
  <c r="D19" i="2"/>
  <c r="D13" i="2"/>
  <c r="D7" i="2"/>
  <c r="D12" i="2"/>
  <c r="D15" i="2"/>
  <c r="D14" i="3"/>
  <c r="D24" i="3"/>
  <c r="D6" i="3"/>
  <c r="D26" i="3"/>
  <c r="D30" i="3"/>
  <c r="D7" i="3"/>
  <c r="D15" i="3"/>
  <c r="D8" i="3"/>
  <c r="D10" i="3"/>
  <c r="D17" i="3"/>
  <c r="D5" i="3"/>
  <c r="D9" i="3"/>
  <c r="D11" i="3"/>
  <c r="D12" i="3"/>
  <c r="D16" i="3"/>
  <c r="D19" i="3"/>
  <c r="D13" i="3"/>
  <c r="D18" i="3"/>
  <c r="D4" i="3"/>
  <c r="D9" i="5"/>
  <c r="D20" i="5"/>
  <c r="D7" i="7" l="1"/>
  <c r="D5" i="7"/>
  <c r="D9" i="7"/>
  <c r="D8" i="7"/>
  <c r="D10" i="7"/>
  <c r="D6" i="7"/>
  <c r="D4" i="7"/>
  <c r="D7" i="6"/>
  <c r="D12" i="6"/>
  <c r="D4" i="6"/>
  <c r="D8" i="6"/>
  <c r="D11" i="6"/>
  <c r="D9" i="6"/>
  <c r="D19" i="5"/>
  <c r="D6" i="5"/>
  <c r="D5" i="5"/>
  <c r="D21" i="5"/>
  <c r="D16" i="5"/>
  <c r="D12" i="5"/>
  <c r="D15" i="5"/>
  <c r="D18" i="5"/>
  <c r="D24" i="5"/>
  <c r="D17" i="5"/>
  <c r="D4" i="5"/>
  <c r="D7" i="5"/>
  <c r="D8" i="5"/>
  <c r="D10" i="5"/>
  <c r="D11" i="5"/>
  <c r="D13" i="5"/>
  <c r="D14" i="5"/>
  <c r="D23" i="5"/>
  <c r="D21" i="4"/>
  <c r="D7" i="4"/>
  <c r="D10" i="4"/>
  <c r="D13" i="4"/>
  <c r="D5" i="4"/>
  <c r="D8" i="4"/>
  <c r="D9" i="4"/>
  <c r="D11" i="4"/>
  <c r="D12" i="4"/>
  <c r="D15" i="4"/>
  <c r="D18" i="4"/>
  <c r="D24" i="1" l="1"/>
  <c r="D4" i="1"/>
  <c r="D8" i="1"/>
  <c r="D9" i="1"/>
  <c r="D10" i="1"/>
  <c r="D11" i="1"/>
  <c r="D12" i="1"/>
  <c r="D18" i="1"/>
  <c r="D22" i="1"/>
  <c r="D7" i="1"/>
  <c r="D15" i="1"/>
  <c r="D16" i="1"/>
  <c r="D23" i="1"/>
  <c r="D25" i="1"/>
  <c r="D5" i="1"/>
  <c r="D6" i="1"/>
  <c r="D13" i="1"/>
  <c r="D19" i="1"/>
  <c r="D14" i="1"/>
  <c r="D17" i="1"/>
  <c r="D20" i="1"/>
</calcChain>
</file>

<file path=xl/sharedStrings.xml><?xml version="1.0" encoding="utf-8"?>
<sst xmlns="http://schemas.openxmlformats.org/spreadsheetml/2006/main" count="596" uniqueCount="171">
  <si>
    <t>№ п/п</t>
  </si>
  <si>
    <t>Фамилия Имя Отчество</t>
  </si>
  <si>
    <t>количество набранных баллов</t>
  </si>
  <si>
    <t>Резуль-тативность (в%)</t>
  </si>
  <si>
    <t>Статус</t>
  </si>
  <si>
    <t>Образовательная организация (полное наименование по Уставу)</t>
  </si>
  <si>
    <t>Учитеь</t>
  </si>
  <si>
    <t>Чернигина Диана Сергеевна</t>
  </si>
  <si>
    <t>Мокрецова М.Н.</t>
  </si>
  <si>
    <t>МБОУ Мирновская СШ</t>
  </si>
  <si>
    <t xml:space="preserve">Информация об участниках школьного этапа всероссийской олимпиады школьников по биологии  11 класс    макс 71 б                                                      </t>
  </si>
  <si>
    <t xml:space="preserve">Информация об участниках школьного этапа всероссийской олимпиады школьников по биологии  10 класс    макс 64 б                                                          </t>
  </si>
  <si>
    <t xml:space="preserve">Информация об участниках школьного этапа всероссийской олимпиады школьников по биологии 8 класс                                                             максимальное количество баллов  33 </t>
  </si>
  <si>
    <t>Волнушкина Н.Б.</t>
  </si>
  <si>
    <t>Лебедев Артем Алексеевич</t>
  </si>
  <si>
    <t>Дубов Никита Романович</t>
  </si>
  <si>
    <t>Кадушкин Артем Николаевич</t>
  </si>
  <si>
    <t xml:space="preserve">Информация об участниках школьного этапа всероссийской олимпиады школьников по биологии 9 класс, макс кол-во баллов  57       </t>
  </si>
  <si>
    <t>Солодовникова Дарья Алексеевна</t>
  </si>
  <si>
    <t>Захлыстина Т.В.</t>
  </si>
  <si>
    <t>Лукоянова Дарья Валерьевна</t>
  </si>
  <si>
    <t>Николаева Екатерина Андреевна</t>
  </si>
  <si>
    <t>МБОУ Северная СШ</t>
  </si>
  <si>
    <t>Старикова О. Н.</t>
  </si>
  <si>
    <t>Пачина Анастасия Николаевна</t>
  </si>
  <si>
    <t>Самарина Полина Андреевна</t>
  </si>
  <si>
    <t>Давыдова О.В.</t>
  </si>
  <si>
    <t>Писарева Анастасия Алексеевна</t>
  </si>
  <si>
    <t>Кукушкин Матвей Дмитриевич</t>
  </si>
  <si>
    <t>Кукушкин Д.А.</t>
  </si>
  <si>
    <t>МБОУ Горкинская СШ</t>
  </si>
  <si>
    <t>МБОУ Варнавинская СШ</t>
  </si>
  <si>
    <t>МБОУ Богородская ОШ</t>
  </si>
  <si>
    <t>МБОУ Михаленинская ОШ</t>
  </si>
  <si>
    <t>Колесова Ульяна Андреевна</t>
  </si>
  <si>
    <t>Ципилева Евгения Вадимовна</t>
  </si>
  <si>
    <t>Торопова Александра Александровна</t>
  </si>
  <si>
    <t>Комиссарова Т.В.</t>
  </si>
  <si>
    <t>Торбеева Ольга Александровна</t>
  </si>
  <si>
    <t>Клопова Ирина Алексеевна</t>
  </si>
  <si>
    <t>Лебедева Галина Александровна</t>
  </si>
  <si>
    <t>Кочанова Анастасия Михайловна</t>
  </si>
  <si>
    <t>Белова Виктория Сергеевна</t>
  </si>
  <si>
    <t>Васильева Е.А.</t>
  </si>
  <si>
    <t>Ферулева Анна Ивановна</t>
  </si>
  <si>
    <t>Воронина Екатерина Сергеевна</t>
  </si>
  <si>
    <t>Миронова Злата Андреевна</t>
  </si>
  <si>
    <t>МБОУ Макарьевская ОШ</t>
  </si>
  <si>
    <t>Оборин Захар Иванович</t>
  </si>
  <si>
    <t>Туманов Андрей Алексеевич</t>
  </si>
  <si>
    <t>Загребина Виктория Максимовна</t>
  </si>
  <si>
    <t>Информация об участниках школьного этапа всероссийской олимпиады школьников по биологии  7 класс  максимальное количество баллов  30</t>
  </si>
  <si>
    <t>Информация об участниках школьного этапа всероссийской олимпиады школьников по биологии  6 класс  максимальное количество баллов  25</t>
  </si>
  <si>
    <t>Информация об участниках школьного этапа всероссийской олимпиады школьников по биологии  5 класс  максимальное количество баллов  25</t>
  </si>
  <si>
    <t>Клочкова Анна Андреевна</t>
  </si>
  <si>
    <t>Хренова Александра Сергеевна</t>
  </si>
  <si>
    <t>Мокрецова Евангелина Павловна</t>
  </si>
  <si>
    <t>Ялгашева Валерия Тимуровна</t>
  </si>
  <si>
    <t>Пахаренко Игорь Александрович</t>
  </si>
  <si>
    <t>Тихомирова Татьяна Игоревна</t>
  </si>
  <si>
    <t>Белова Татьяна Сергеевна</t>
  </si>
  <si>
    <t>Старикова О.Н.</t>
  </si>
  <si>
    <t>Терентьева Варвара Сергеевна</t>
  </si>
  <si>
    <t>Григорян Тамара Оксеновна</t>
  </si>
  <si>
    <t>Рябова Софья Сергеевна</t>
  </si>
  <si>
    <t>Учитель</t>
  </si>
  <si>
    <t>Дурандина Екатерина Алексеевна</t>
  </si>
  <si>
    <t>Груздев Артём Николаевич</t>
  </si>
  <si>
    <t>Морарь Карина Петровна</t>
  </si>
  <si>
    <t>Гришанова Елизавета Андреевна</t>
  </si>
  <si>
    <t>Золотов Тимур Васильевич</t>
  </si>
  <si>
    <t>Рождественская Василиса Васильевна</t>
  </si>
  <si>
    <t>Сторожева Мария Антоновна</t>
  </si>
  <si>
    <t>Марченко Максим Рудольфович</t>
  </si>
  <si>
    <t>Вихарева Дарья Александровна</t>
  </si>
  <si>
    <t>Скворцов Егор Сергеевич</t>
  </si>
  <si>
    <t>Калинина Дарья Артемовна</t>
  </si>
  <si>
    <t>Кучумова Валерия Алексеевна</t>
  </si>
  <si>
    <t>Сидоренкова Арина Андреевна</t>
  </si>
  <si>
    <t>Федяева Екатерина Викторовна</t>
  </si>
  <si>
    <t>Шашина Ульяна Николаевна</t>
  </si>
  <si>
    <t>Смирнова Екатерина Александровна</t>
  </si>
  <si>
    <t>Трифонова Виктория Ильинична</t>
  </si>
  <si>
    <t>Комиссарова Дарья Евгеньевна</t>
  </si>
  <si>
    <t>Воробьев Арсений Петрович</t>
  </si>
  <si>
    <t>Кузнецов Арсений Ильич</t>
  </si>
  <si>
    <t>Лукшина Яна Александровна</t>
  </si>
  <si>
    <t>Чернышова Алёна Андреевна</t>
  </si>
  <si>
    <t>Дубов Данил Игоревич</t>
  </si>
  <si>
    <t>Гайдис Иван Сергеевич</t>
  </si>
  <si>
    <t>Терентьева Софья Михайловна</t>
  </si>
  <si>
    <t>Тюпинова Екатерина Сергеевна</t>
  </si>
  <si>
    <t>Суханов Артем Николаевич</t>
  </si>
  <si>
    <t>Захлыстин Антон Сергеевич</t>
  </si>
  <si>
    <t>Хренова Виктория Сергеевна</t>
  </si>
  <si>
    <t>Чижова Дарья Дмитриевна</t>
  </si>
  <si>
    <t>Евсикова Н.В.</t>
  </si>
  <si>
    <t>Трескина Софья Александровна</t>
  </si>
  <si>
    <t>Погосян Нарек Варданович</t>
  </si>
  <si>
    <t>Горюнова Елизавета Романовна</t>
  </si>
  <si>
    <t>Батманова Елизавета  Максимовна</t>
  </si>
  <si>
    <t>Зерникова Софья Александровна</t>
  </si>
  <si>
    <t>Смирнова Мария Максимовна</t>
  </si>
  <si>
    <t>Баклыкова Наталия Николаевна</t>
  </si>
  <si>
    <t>Цветкова Дарья  Алексеевна</t>
  </si>
  <si>
    <t>Крылов Михаил  Сергеевич</t>
  </si>
  <si>
    <t>Хрычева Анна Евгеньевна</t>
  </si>
  <si>
    <t>Зверева Полина Александровна</t>
  </si>
  <si>
    <t>Скопина Анна Евгеньевна</t>
  </si>
  <si>
    <t>Корнев Иван Александрович</t>
  </si>
  <si>
    <t>Мишулин Алексей Андреевич</t>
  </si>
  <si>
    <t>Поляков Владимир Романович</t>
  </si>
  <si>
    <t>Куканова Ксения Андреевна</t>
  </si>
  <si>
    <t>Мельниченко Матвей Александрович</t>
  </si>
  <si>
    <t>Цветков Иван Алексеевич</t>
  </si>
  <si>
    <t>Ферулев Иван Иванович</t>
  </si>
  <si>
    <t>Цветков Дмитрий Алексеевич</t>
  </si>
  <si>
    <t>Зайцева Ксения Николаевна</t>
  </si>
  <si>
    <t>Зайцева Александра Михайловна</t>
  </si>
  <si>
    <t>Копусова  Полина Евгеньевна</t>
  </si>
  <si>
    <t>Харитонова  Екатерина Андреевна</t>
  </si>
  <si>
    <t>Забавин Кирилл Андреевич</t>
  </si>
  <si>
    <t>Дементьев Сергей Михайлович</t>
  </si>
  <si>
    <t>Дворников Михаил Сергеевич</t>
  </si>
  <si>
    <t>Поздняков Александр Сергеевич</t>
  </si>
  <si>
    <t>Курнышов Виктор Иванович</t>
  </si>
  <si>
    <t>Соболев Максим Андреевич</t>
  </si>
  <si>
    <t>Худкова Яна Александровна</t>
  </si>
  <si>
    <t>Обжогин Михаил Николаевич</t>
  </si>
  <si>
    <t>Захлыстина Т.В</t>
  </si>
  <si>
    <t>Журавлева Алина Евгеньевна</t>
  </si>
  <si>
    <t>Полева Виктория Сергеевна</t>
  </si>
  <si>
    <t>Клочков Вячеслав Андреевич</t>
  </si>
  <si>
    <t>Цветков Виталий Олегович</t>
  </si>
  <si>
    <t>Буянов Константин Михайлович</t>
  </si>
  <si>
    <t>Курмысков Иван Игоревич</t>
  </si>
  <si>
    <t>Трескина Анастасия Александровна</t>
  </si>
  <si>
    <t>Бузова Лилия Витальевна</t>
  </si>
  <si>
    <t>Чурахина Светлана Владиславовна</t>
  </si>
  <si>
    <t>Чистяков Николай Александрович</t>
  </si>
  <si>
    <t>Ласточкина Марина Сергеевна</t>
  </si>
  <si>
    <t>Огнева Ксения Дмитриевна</t>
  </si>
  <si>
    <t>Новоселова Ксения Александровна</t>
  </si>
  <si>
    <t>Сироткина Варвара Арсентьевна</t>
  </si>
  <si>
    <t>Фомичева София Анатольевна</t>
  </si>
  <si>
    <t>Крусанова Надежда Сергеевна</t>
  </si>
  <si>
    <t>Журавлев Артём Сергеевич</t>
  </si>
  <si>
    <t>Смирнова Дарья Николаевна</t>
  </si>
  <si>
    <t>Комарова Анна Алексеевна</t>
  </si>
  <si>
    <t>Джоев Сергей Сергеевич</t>
  </si>
  <si>
    <t>Шарыпова Надежда Михайловна</t>
  </si>
  <si>
    <t>Патраков Андрей Сергеевич</t>
  </si>
  <si>
    <t>Чернигин Сергей Васильевич</t>
  </si>
  <si>
    <t>Костюнин Артём Игоревич</t>
  </si>
  <si>
    <t>Киреева Кристина Юрьевна</t>
  </si>
  <si>
    <t>Базеева Наталья Александровна</t>
  </si>
  <si>
    <t>Масляков Кирилл Александрович</t>
  </si>
  <si>
    <t>Пашина  Арина  Александровна</t>
  </si>
  <si>
    <t>Кукушкина  Кристина  Николаевна</t>
  </si>
  <si>
    <t>Самарин Кирилл Андреевич</t>
  </si>
  <si>
    <t>Виноградская Виолетта Владимировна</t>
  </si>
  <si>
    <t>Нефедов Никита Андреевич</t>
  </si>
  <si>
    <t>Чернигин Дмитрий Сергеевич</t>
  </si>
  <si>
    <t>Сарапкин Вячеслав Антонович</t>
  </si>
  <si>
    <t>Стариков Никита Алексеевич</t>
  </si>
  <si>
    <t>Втюрин  Никита Игоревич</t>
  </si>
  <si>
    <t>Хлопова Полина Юрьевна</t>
  </si>
  <si>
    <t>Хлопова  Ксения  Юрьевна</t>
  </si>
  <si>
    <t>победитель</t>
  </si>
  <si>
    <t>призер</t>
  </si>
  <si>
    <t>участник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</si>
</sst>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%"/>
    <numFmt numFmtId="165" formatCode="0.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b/>
      <sz val="16"/>
      <color theme="5" tint="-0.249977111117893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rgb="FF000000"/>
      <name val="Times New Roman CYR"/>
      <charset val="204"/>
    </font>
    <font>
      <sz val="12"/>
      <color rgb="FF000000"/>
      <name val="Times New Roman CYR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3" fillId="0" borderId="0" xfId="0" applyFont="1" applyAlignment="1"/>
    <xf numFmtId="14" fontId="0" fillId="0" borderId="0" xfId="0" applyNumberFormat="1"/>
    <xf numFmtId="4" fontId="0" fillId="0" borderId="0" xfId="0" applyNumberFormat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14" fontId="0" fillId="0" borderId="0" xfId="0" applyNumberFormat="1" applyAlignment="1">
      <alignment wrapText="1"/>
    </xf>
    <xf numFmtId="0" fontId="0" fillId="0" borderId="0" xfId="0" applyAlignment="1">
      <alignment wrapText="1"/>
    </xf>
    <xf numFmtId="14" fontId="0" fillId="0" borderId="0" xfId="0" applyNumberFormat="1" applyAlignment="1">
      <alignment horizontal="center" wrapText="1"/>
    </xf>
    <xf numFmtId="0" fontId="0" fillId="0" borderId="0" xfId="0" applyAlignment="1">
      <alignment horizontal="center" wrapText="1"/>
    </xf>
    <xf numFmtId="0" fontId="4" fillId="0" borderId="2" xfId="0" applyFont="1" applyBorder="1" applyAlignment="1">
      <alignment horizontal="center" vertical="center" wrapText="1"/>
    </xf>
    <xf numFmtId="14" fontId="4" fillId="0" borderId="2" xfId="0" applyNumberFormat="1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4" fontId="0" fillId="0" borderId="0" xfId="0" applyNumberFormat="1" applyAlignment="1">
      <alignment horizontal="center"/>
    </xf>
    <xf numFmtId="0" fontId="3" fillId="0" borderId="0" xfId="0" applyFont="1" applyAlignment="1">
      <alignment wrapText="1"/>
    </xf>
    <xf numFmtId="0" fontId="4" fillId="0" borderId="0" xfId="0" applyFont="1" applyAlignment="1">
      <alignment wrapText="1"/>
    </xf>
    <xf numFmtId="14" fontId="4" fillId="0" borderId="0" xfId="0" applyNumberFormat="1" applyFont="1" applyAlignment="1">
      <alignment wrapText="1"/>
    </xf>
    <xf numFmtId="4" fontId="4" fillId="0" borderId="0" xfId="0" applyNumberFormat="1" applyFont="1" applyAlignment="1">
      <alignment wrapText="1"/>
    </xf>
    <xf numFmtId="0" fontId="4" fillId="0" borderId="2" xfId="0" applyFont="1" applyBorder="1" applyAlignment="1">
      <alignment vertical="center" wrapText="1"/>
    </xf>
    <xf numFmtId="14" fontId="4" fillId="0" borderId="2" xfId="0" applyNumberFormat="1" applyFont="1" applyBorder="1" applyAlignment="1">
      <alignment vertical="center" wrapText="1"/>
    </xf>
    <xf numFmtId="4" fontId="4" fillId="0" borderId="2" xfId="0" applyNumberFormat="1" applyFont="1" applyBorder="1" applyAlignment="1">
      <alignment vertical="center" wrapText="1"/>
    </xf>
    <xf numFmtId="0" fontId="7" fillId="0" borderId="1" xfId="0" applyFont="1" applyBorder="1" applyAlignment="1">
      <alignment horizontal="left" vertical="top" wrapText="1"/>
    </xf>
    <xf numFmtId="165" fontId="7" fillId="0" borderId="1" xfId="0" applyNumberFormat="1" applyFont="1" applyBorder="1" applyAlignment="1">
      <alignment horizontal="left" vertical="top"/>
    </xf>
    <xf numFmtId="14" fontId="0" fillId="0" borderId="0" xfId="0" applyNumberFormat="1" applyAlignment="1">
      <alignment vertical="top"/>
    </xf>
    <xf numFmtId="14" fontId="4" fillId="0" borderId="2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left" vertical="top" wrapText="1"/>
    </xf>
    <xf numFmtId="0" fontId="0" fillId="0" borderId="0" xfId="0" applyAlignment="1">
      <alignment vertical="top"/>
    </xf>
    <xf numFmtId="0" fontId="4" fillId="0" borderId="1" xfId="0" applyFont="1" applyBorder="1" applyAlignment="1">
      <alignment horizontal="center" vertical="top"/>
    </xf>
    <xf numFmtId="0" fontId="8" fillId="0" borderId="1" xfId="0" applyFont="1" applyBorder="1" applyAlignment="1">
      <alignment horizontal="left" vertical="top" wrapText="1"/>
    </xf>
    <xf numFmtId="164" fontId="4" fillId="0" borderId="1" xfId="0" applyNumberFormat="1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left" vertical="top" wrapText="1"/>
    </xf>
    <xf numFmtId="164" fontId="4" fillId="0" borderId="1" xfId="0" applyNumberFormat="1" applyFont="1" applyBorder="1" applyAlignment="1">
      <alignment horizontal="left" vertical="top"/>
    </xf>
    <xf numFmtId="0" fontId="5" fillId="0" borderId="1" xfId="0" applyFont="1" applyFill="1" applyBorder="1" applyAlignment="1">
      <alignment horizontal="left" vertical="top" wrapText="1"/>
    </xf>
    <xf numFmtId="0" fontId="11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0" fontId="10" fillId="0" borderId="1" xfId="0" applyNumberFormat="1" applyFont="1" applyFill="1" applyBorder="1" applyAlignment="1" applyProtection="1">
      <alignment horizontal="left" vertical="top" wrapText="1"/>
    </xf>
    <xf numFmtId="0" fontId="0" fillId="0" borderId="1" xfId="0" applyBorder="1" applyAlignment="1">
      <alignment horizontal="left" vertical="top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vertical="top"/>
    </xf>
    <xf numFmtId="0" fontId="4" fillId="0" borderId="3" xfId="0" applyFont="1" applyBorder="1" applyAlignment="1">
      <alignment horizontal="left" vertical="top"/>
    </xf>
    <xf numFmtId="2" fontId="4" fillId="0" borderId="1" xfId="0" applyNumberFormat="1" applyFont="1" applyBorder="1" applyAlignment="1">
      <alignment horizontal="left" vertical="top"/>
    </xf>
    <xf numFmtId="0" fontId="6" fillId="0" borderId="0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/>
    </xf>
    <xf numFmtId="0" fontId="4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 wrapText="1"/>
    </xf>
    <xf numFmtId="165" fontId="4" fillId="0" borderId="1" xfId="0" applyNumberFormat="1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  <xf numFmtId="165" fontId="7" fillId="0" borderId="1" xfId="0" applyNumberFormat="1" applyFont="1" applyFill="1" applyBorder="1" applyAlignment="1">
      <alignment horizontal="left" vertical="top" wrapText="1"/>
    </xf>
    <xf numFmtId="0" fontId="0" fillId="0" borderId="1" xfId="0" applyBorder="1" applyAlignment="1">
      <alignment horizontal="left"/>
    </xf>
    <xf numFmtId="0" fontId="6" fillId="0" borderId="1" xfId="0" applyFont="1" applyFill="1" applyBorder="1" applyAlignment="1">
      <alignment horizontal="left" vertical="top"/>
    </xf>
    <xf numFmtId="0" fontId="4" fillId="0" borderId="1" xfId="0" applyFont="1" applyFill="1" applyBorder="1" applyAlignment="1">
      <alignment horizontal="left" vertical="top"/>
    </xf>
    <xf numFmtId="165" fontId="4" fillId="0" borderId="1" xfId="0" applyNumberFormat="1" applyFont="1" applyBorder="1" applyAlignment="1">
      <alignment horizontal="left" vertical="top"/>
    </xf>
    <xf numFmtId="164" fontId="4" fillId="0" borderId="1" xfId="0" applyNumberFormat="1" applyFont="1" applyBorder="1" applyAlignment="1">
      <alignment horizontal="left" vertical="top" wrapText="1"/>
    </xf>
    <xf numFmtId="164" fontId="11" fillId="0" borderId="1" xfId="0" applyNumberFormat="1" applyFont="1" applyFill="1" applyBorder="1" applyAlignment="1" applyProtection="1">
      <alignment horizontal="left" vertical="top"/>
    </xf>
    <xf numFmtId="0" fontId="12" fillId="0" borderId="1" xfId="0" applyNumberFormat="1" applyFont="1" applyFill="1" applyBorder="1" applyAlignment="1" applyProtection="1">
      <alignment horizontal="left" vertical="top" wrapText="1"/>
    </xf>
    <xf numFmtId="0" fontId="0" fillId="0" borderId="1" xfId="0" applyFont="1" applyBorder="1" applyAlignment="1">
      <alignment horizontal="left" vertical="top"/>
    </xf>
    <xf numFmtId="0" fontId="0" fillId="0" borderId="1" xfId="0" applyFont="1" applyBorder="1" applyAlignment="1">
      <alignment horizontal="left"/>
    </xf>
    <xf numFmtId="164" fontId="9" fillId="0" borderId="1" xfId="0" applyNumberFormat="1" applyFont="1" applyFill="1" applyBorder="1" applyAlignment="1" applyProtection="1">
      <alignment horizontal="left" vertical="top"/>
    </xf>
    <xf numFmtId="0" fontId="6" fillId="0" borderId="1" xfId="0" applyFont="1" applyFill="1" applyBorder="1" applyAlignment="1">
      <alignment horizontal="left" vertical="top" wrapText="1"/>
    </xf>
    <xf numFmtId="0" fontId="6" fillId="0" borderId="0" xfId="0" applyFont="1"/>
    <xf numFmtId="0" fontId="6" fillId="0" borderId="1" xfId="0" applyFont="1" applyBorder="1"/>
    <xf numFmtId="0" fontId="7" fillId="0" borderId="0" xfId="0" applyFont="1" applyBorder="1" applyAlignment="1">
      <alignment horizontal="left" vertical="top" wrapText="1"/>
    </xf>
    <xf numFmtId="0" fontId="12" fillId="0" borderId="0" xfId="0" applyFont="1"/>
    <xf numFmtId="0" fontId="4" fillId="0" borderId="0" xfId="0" applyFont="1" applyBorder="1" applyAlignment="1">
      <alignment horizontal="left" vertical="top" wrapText="1"/>
    </xf>
    <xf numFmtId="0" fontId="12" fillId="0" borderId="1" xfId="0" applyFont="1" applyBorder="1"/>
    <xf numFmtId="0" fontId="6" fillId="0" borderId="0" xfId="0" applyFont="1" applyAlignment="1">
      <alignment wrapText="1"/>
    </xf>
    <xf numFmtId="0" fontId="4" fillId="0" borderId="0" xfId="0" applyFont="1" applyFill="1" applyBorder="1" applyAlignment="1">
      <alignment horizontal="left" vertical="top" wrapText="1"/>
    </xf>
    <xf numFmtId="0" fontId="11" fillId="0" borderId="0" xfId="0" applyFont="1" applyBorder="1" applyAlignment="1">
      <alignment horizontal="left" vertical="top" wrapText="1"/>
    </xf>
    <xf numFmtId="0" fontId="4" fillId="0" borderId="0" xfId="0" applyFont="1" applyBorder="1" applyAlignment="1">
      <alignment vertical="top" wrapText="1"/>
    </xf>
    <xf numFmtId="0" fontId="2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topLeftCell="A4" workbookViewId="0">
      <selection activeCell="A25" sqref="A25"/>
    </sheetView>
  </sheetViews>
  <sheetFormatPr defaultRowHeight="15" x14ac:dyDescent="0.25"/>
  <cols>
    <col min="1" max="1" width="9.140625" style="17"/>
    <col min="2" max="2" width="39.42578125" style="17" customWidth="1"/>
    <col min="3" max="3" width="12.85546875" style="17" customWidth="1"/>
    <col min="4" max="4" width="9.140625" style="17"/>
    <col min="5" max="5" width="19.28515625" style="17" customWidth="1"/>
    <col min="6" max="6" width="45.85546875" style="17" customWidth="1"/>
    <col min="7" max="7" width="24.42578125" style="17" customWidth="1"/>
  </cols>
  <sheetData>
    <row r="1" spans="1:7" ht="95.25" customHeight="1" x14ac:dyDescent="0.3">
      <c r="A1" s="79" t="s">
        <v>53</v>
      </c>
      <c r="B1" s="79"/>
      <c r="C1" s="79"/>
      <c r="D1" s="79"/>
      <c r="E1" s="79"/>
      <c r="F1" s="79"/>
      <c r="G1" s="16"/>
    </row>
    <row r="2" spans="1:7" ht="20.25" customHeight="1" x14ac:dyDescent="0.25">
      <c r="B2" s="18"/>
      <c r="C2" s="18"/>
      <c r="D2" s="19"/>
      <c r="E2" s="19"/>
    </row>
    <row r="3" spans="1:7" ht="81.75" customHeight="1" x14ac:dyDescent="0.25">
      <c r="A3" s="11" t="s">
        <v>0</v>
      </c>
      <c r="B3" s="12" t="s">
        <v>1</v>
      </c>
      <c r="C3" s="12" t="s">
        <v>2</v>
      </c>
      <c r="D3" s="13" t="s">
        <v>3</v>
      </c>
      <c r="E3" s="14" t="s">
        <v>4</v>
      </c>
      <c r="F3" s="11" t="s">
        <v>5</v>
      </c>
      <c r="G3" s="15" t="s">
        <v>65</v>
      </c>
    </row>
    <row r="4" spans="1:7" x14ac:dyDescent="0.25">
      <c r="A4" s="65">
        <v>1</v>
      </c>
      <c r="B4" s="27" t="s">
        <v>66</v>
      </c>
      <c r="C4" s="27">
        <v>19</v>
      </c>
      <c r="D4" s="57">
        <f t="shared" ref="D4:D20" si="0">C4/26*100</f>
        <v>73.076923076923066</v>
      </c>
      <c r="E4" s="27" t="s">
        <v>168</v>
      </c>
      <c r="F4" s="31" t="s">
        <v>31</v>
      </c>
      <c r="G4" s="31" t="s">
        <v>43</v>
      </c>
    </row>
    <row r="5" spans="1:7" x14ac:dyDescent="0.25">
      <c r="A5" s="38">
        <v>2</v>
      </c>
      <c r="B5" s="27" t="s">
        <v>59</v>
      </c>
      <c r="C5" s="27">
        <v>16.2</v>
      </c>
      <c r="D5" s="57">
        <f t="shared" si="0"/>
        <v>62.307692307692307</v>
      </c>
      <c r="E5" s="27" t="s">
        <v>168</v>
      </c>
      <c r="F5" s="31" t="s">
        <v>33</v>
      </c>
      <c r="G5" s="31" t="s">
        <v>19</v>
      </c>
    </row>
    <row r="6" spans="1:7" x14ac:dyDescent="0.25">
      <c r="A6" s="38">
        <v>3</v>
      </c>
      <c r="B6" s="27" t="s">
        <v>60</v>
      </c>
      <c r="C6" s="27">
        <v>13</v>
      </c>
      <c r="D6" s="57">
        <f t="shared" si="0"/>
        <v>50</v>
      </c>
      <c r="E6" s="27" t="s">
        <v>169</v>
      </c>
      <c r="F6" s="31" t="s">
        <v>22</v>
      </c>
      <c r="G6" s="31" t="s">
        <v>61</v>
      </c>
    </row>
    <row r="7" spans="1:7" ht="15.75" x14ac:dyDescent="0.25">
      <c r="A7" s="60">
        <v>4</v>
      </c>
      <c r="B7" s="70" t="s">
        <v>67</v>
      </c>
      <c r="C7" s="27">
        <v>13</v>
      </c>
      <c r="D7" s="57">
        <f t="shared" si="0"/>
        <v>50</v>
      </c>
      <c r="E7" s="27" t="s">
        <v>169</v>
      </c>
      <c r="F7" s="44" t="s">
        <v>31</v>
      </c>
      <c r="G7" s="67" t="s">
        <v>43</v>
      </c>
    </row>
    <row r="8" spans="1:7" ht="15.75" x14ac:dyDescent="0.25">
      <c r="A8" s="66">
        <v>5</v>
      </c>
      <c r="B8" s="70" t="s">
        <v>68</v>
      </c>
      <c r="C8" s="27">
        <v>13</v>
      </c>
      <c r="D8" s="57">
        <f t="shared" si="0"/>
        <v>50</v>
      </c>
      <c r="E8" s="27" t="s">
        <v>169</v>
      </c>
      <c r="F8" s="31" t="s">
        <v>31</v>
      </c>
      <c r="G8" s="31" t="s">
        <v>43</v>
      </c>
    </row>
    <row r="9" spans="1:7" ht="15.75" x14ac:dyDescent="0.25">
      <c r="A9" s="60">
        <v>6</v>
      </c>
      <c r="B9" s="70" t="s">
        <v>69</v>
      </c>
      <c r="C9" s="27">
        <v>11.4</v>
      </c>
      <c r="D9" s="57">
        <f t="shared" si="0"/>
        <v>43.846153846153847</v>
      </c>
      <c r="E9" s="27" t="s">
        <v>169</v>
      </c>
      <c r="F9" s="31" t="s">
        <v>31</v>
      </c>
      <c r="G9" s="31" t="s">
        <v>43</v>
      </c>
    </row>
    <row r="10" spans="1:7" ht="15.75" x14ac:dyDescent="0.25">
      <c r="A10" s="60">
        <v>7</v>
      </c>
      <c r="B10" s="70" t="s">
        <v>70</v>
      </c>
      <c r="C10" s="27">
        <v>11.4</v>
      </c>
      <c r="D10" s="57">
        <f t="shared" si="0"/>
        <v>43.846153846153847</v>
      </c>
      <c r="E10" s="27" t="s">
        <v>169</v>
      </c>
      <c r="F10" s="31" t="s">
        <v>31</v>
      </c>
      <c r="G10" s="31" t="s">
        <v>43</v>
      </c>
    </row>
    <row r="11" spans="1:7" ht="15.75" x14ac:dyDescent="0.25">
      <c r="A11" s="60">
        <v>8</v>
      </c>
      <c r="B11" s="70" t="s">
        <v>71</v>
      </c>
      <c r="C11" s="27">
        <v>11</v>
      </c>
      <c r="D11" s="57">
        <f t="shared" si="0"/>
        <v>42.307692307692307</v>
      </c>
      <c r="E11" s="27" t="s">
        <v>169</v>
      </c>
      <c r="F11" s="31" t="s">
        <v>31</v>
      </c>
      <c r="G11" s="31" t="s">
        <v>43</v>
      </c>
    </row>
    <row r="12" spans="1:7" ht="15.75" x14ac:dyDescent="0.25">
      <c r="A12" s="60">
        <v>9</v>
      </c>
      <c r="B12" s="70" t="s">
        <v>72</v>
      </c>
      <c r="C12" s="27">
        <v>11</v>
      </c>
      <c r="D12" s="57">
        <f t="shared" si="0"/>
        <v>42.307692307692307</v>
      </c>
      <c r="E12" s="27" t="s">
        <v>169</v>
      </c>
      <c r="F12" s="31" t="s">
        <v>31</v>
      </c>
      <c r="G12" s="31" t="s">
        <v>43</v>
      </c>
    </row>
    <row r="13" spans="1:7" x14ac:dyDescent="0.25">
      <c r="A13" s="38">
        <v>10</v>
      </c>
      <c r="B13" s="27" t="s">
        <v>62</v>
      </c>
      <c r="C13" s="27">
        <v>10.6</v>
      </c>
      <c r="D13" s="57">
        <f t="shared" si="0"/>
        <v>40.769230769230766</v>
      </c>
      <c r="E13" s="27" t="s">
        <v>170</v>
      </c>
      <c r="F13" s="31" t="s">
        <v>22</v>
      </c>
      <c r="G13" s="31" t="s">
        <v>61</v>
      </c>
    </row>
    <row r="14" spans="1:7" ht="15.75" x14ac:dyDescent="0.25">
      <c r="A14" s="66">
        <v>11</v>
      </c>
      <c r="B14" s="70" t="s">
        <v>73</v>
      </c>
      <c r="C14" s="27">
        <v>8.8000000000000007</v>
      </c>
      <c r="D14" s="57">
        <f t="shared" si="0"/>
        <v>33.846153846153847</v>
      </c>
      <c r="E14" s="27" t="s">
        <v>170</v>
      </c>
      <c r="F14" s="27" t="s">
        <v>31</v>
      </c>
      <c r="G14" s="34" t="s">
        <v>43</v>
      </c>
    </row>
    <row r="15" spans="1:7" x14ac:dyDescent="0.25">
      <c r="A15" s="38">
        <v>12</v>
      </c>
      <c r="B15" s="71" t="s">
        <v>55</v>
      </c>
      <c r="C15" s="27">
        <v>8.4</v>
      </c>
      <c r="D15" s="57">
        <f t="shared" si="0"/>
        <v>32.307692307692307</v>
      </c>
      <c r="E15" s="27" t="s">
        <v>170</v>
      </c>
      <c r="F15" s="31" t="s">
        <v>9</v>
      </c>
      <c r="G15" s="31" t="s">
        <v>8</v>
      </c>
    </row>
    <row r="16" spans="1:7" x14ac:dyDescent="0.25">
      <c r="A16" s="38">
        <v>13</v>
      </c>
      <c r="B16" s="71" t="s">
        <v>56</v>
      </c>
      <c r="C16" s="27">
        <v>8.4</v>
      </c>
      <c r="D16" s="57">
        <f t="shared" si="0"/>
        <v>32.307692307692307</v>
      </c>
      <c r="E16" s="27" t="s">
        <v>170</v>
      </c>
      <c r="F16" s="31" t="s">
        <v>9</v>
      </c>
      <c r="G16" s="31" t="s">
        <v>8</v>
      </c>
    </row>
    <row r="17" spans="1:7" ht="15.75" x14ac:dyDescent="0.25">
      <c r="A17" s="38">
        <v>14</v>
      </c>
      <c r="B17" s="69" t="s">
        <v>74</v>
      </c>
      <c r="C17" s="27">
        <v>7.8</v>
      </c>
      <c r="D17" s="57">
        <f t="shared" si="0"/>
        <v>30</v>
      </c>
      <c r="E17" s="27" t="s">
        <v>170</v>
      </c>
      <c r="F17" s="43" t="s">
        <v>31</v>
      </c>
      <c r="G17" s="40" t="s">
        <v>43</v>
      </c>
    </row>
    <row r="18" spans="1:7" ht="15.75" x14ac:dyDescent="0.25">
      <c r="A18" s="38">
        <v>15</v>
      </c>
      <c r="B18" s="69" t="s">
        <v>75</v>
      </c>
      <c r="C18" s="27">
        <v>7.8</v>
      </c>
      <c r="D18" s="57">
        <f t="shared" si="0"/>
        <v>30</v>
      </c>
      <c r="E18" s="27" t="s">
        <v>170</v>
      </c>
      <c r="F18" s="31" t="s">
        <v>31</v>
      </c>
      <c r="G18" s="31" t="s">
        <v>43</v>
      </c>
    </row>
    <row r="19" spans="1:7" x14ac:dyDescent="0.25">
      <c r="A19" s="38">
        <v>16</v>
      </c>
      <c r="B19" s="71" t="s">
        <v>63</v>
      </c>
      <c r="C19" s="27">
        <v>7.4</v>
      </c>
      <c r="D19" s="57">
        <f t="shared" si="0"/>
        <v>28.46153846153846</v>
      </c>
      <c r="E19" s="27" t="s">
        <v>170</v>
      </c>
      <c r="F19" s="31" t="s">
        <v>32</v>
      </c>
      <c r="G19" s="31" t="s">
        <v>13</v>
      </c>
    </row>
    <row r="20" spans="1:7" ht="15.75" x14ac:dyDescent="0.25">
      <c r="A20" s="38">
        <v>17</v>
      </c>
      <c r="B20" s="69" t="s">
        <v>76</v>
      </c>
      <c r="C20" s="27">
        <v>7.2</v>
      </c>
      <c r="D20" s="57">
        <f t="shared" si="0"/>
        <v>27.692307692307693</v>
      </c>
      <c r="E20" s="27" t="s">
        <v>170</v>
      </c>
      <c r="F20" s="68" t="s">
        <v>31</v>
      </c>
      <c r="G20" s="45" t="s">
        <v>43</v>
      </c>
    </row>
    <row r="21" spans="1:7" ht="15.75" x14ac:dyDescent="0.25">
      <c r="A21" s="38">
        <v>18</v>
      </c>
      <c r="B21" s="71" t="s">
        <v>54</v>
      </c>
      <c r="C21" s="27">
        <v>6.8</v>
      </c>
      <c r="D21" s="57">
        <f>C21/25*100</f>
        <v>27.200000000000003</v>
      </c>
      <c r="E21" s="27" t="s">
        <v>170</v>
      </c>
      <c r="F21" s="27" t="s">
        <v>9</v>
      </c>
      <c r="G21" s="34" t="s">
        <v>8</v>
      </c>
    </row>
    <row r="22" spans="1:7" ht="15.75" x14ac:dyDescent="0.25">
      <c r="A22" s="38">
        <v>19</v>
      </c>
      <c r="B22" s="69" t="s">
        <v>77</v>
      </c>
      <c r="C22" s="27">
        <v>6.8</v>
      </c>
      <c r="D22" s="57">
        <f>C22/26*100</f>
        <v>26.153846153846157</v>
      </c>
      <c r="E22" s="27" t="s">
        <v>170</v>
      </c>
      <c r="F22" s="31" t="s">
        <v>31</v>
      </c>
      <c r="G22" s="31" t="s">
        <v>43</v>
      </c>
    </row>
    <row r="23" spans="1:7" x14ac:dyDescent="0.25">
      <c r="A23" s="38">
        <v>20</v>
      </c>
      <c r="B23" s="71" t="s">
        <v>57</v>
      </c>
      <c r="C23" s="27">
        <v>6.4</v>
      </c>
      <c r="D23" s="57">
        <f>C23/26*100</f>
        <v>24.615384615384617</v>
      </c>
      <c r="E23" s="27" t="s">
        <v>170</v>
      </c>
      <c r="F23" s="31" t="s">
        <v>9</v>
      </c>
      <c r="G23" s="31" t="s">
        <v>8</v>
      </c>
    </row>
    <row r="24" spans="1:7" x14ac:dyDescent="0.25">
      <c r="A24" s="38">
        <v>21</v>
      </c>
      <c r="B24" s="71" t="s">
        <v>64</v>
      </c>
      <c r="C24" s="27">
        <v>5.2</v>
      </c>
      <c r="D24" s="57">
        <f>C24/26*100</f>
        <v>20</v>
      </c>
      <c r="E24" s="27" t="s">
        <v>170</v>
      </c>
      <c r="F24" s="31" t="s">
        <v>32</v>
      </c>
      <c r="G24" s="31" t="s">
        <v>13</v>
      </c>
    </row>
    <row r="25" spans="1:7" x14ac:dyDescent="0.25">
      <c r="A25" s="38">
        <v>22</v>
      </c>
      <c r="B25" s="71" t="s">
        <v>58</v>
      </c>
      <c r="C25" s="27">
        <v>3.4</v>
      </c>
      <c r="D25" s="57">
        <f>C25/26*100</f>
        <v>13.076923076923078</v>
      </c>
      <c r="E25" s="27" t="s">
        <v>170</v>
      </c>
      <c r="F25" s="31" t="s">
        <v>33</v>
      </c>
      <c r="G25" s="31" t="s">
        <v>19</v>
      </c>
    </row>
    <row r="26" spans="1:7" x14ac:dyDescent="0.25">
      <c r="G26"/>
    </row>
  </sheetData>
  <autoFilter ref="A3:G25">
    <sortState ref="A4:G26">
      <sortCondition descending="1" ref="C4"/>
    </sortState>
  </autoFilter>
  <mergeCells count="1">
    <mergeCell ref="A1:F1"/>
  </mergeCells>
  <pageMargins left="0.7" right="0.7" top="0.75" bottom="0.75" header="0.3" footer="0.3"/>
  <pageSetup paperSize="9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workbookViewId="0">
      <selection activeCell="E22" sqref="E22"/>
    </sheetView>
  </sheetViews>
  <sheetFormatPr defaultRowHeight="15" x14ac:dyDescent="0.25"/>
  <cols>
    <col min="1" max="1" width="9.140625" style="17"/>
    <col min="2" max="2" width="37.7109375" style="8" customWidth="1"/>
    <col min="3" max="3" width="14.7109375" style="10" customWidth="1"/>
    <col min="5" max="5" width="19.28515625" customWidth="1"/>
    <col min="6" max="6" width="38.140625" customWidth="1"/>
    <col min="7" max="7" width="22.85546875" customWidth="1"/>
  </cols>
  <sheetData>
    <row r="1" spans="1:7" ht="92.25" customHeight="1" x14ac:dyDescent="0.3">
      <c r="A1" s="79" t="s">
        <v>52</v>
      </c>
      <c r="B1" s="79"/>
      <c r="C1" s="79"/>
      <c r="D1" s="79"/>
      <c r="E1" s="79"/>
      <c r="F1" s="79"/>
      <c r="G1" s="1"/>
    </row>
    <row r="2" spans="1:7" x14ac:dyDescent="0.25">
      <c r="B2" s="7"/>
      <c r="C2" s="9"/>
      <c r="D2" s="3"/>
      <c r="E2" s="3"/>
    </row>
    <row r="3" spans="1:7" ht="45" x14ac:dyDescent="0.25">
      <c r="A3" s="11" t="s">
        <v>0</v>
      </c>
      <c r="B3" s="12" t="s">
        <v>1</v>
      </c>
      <c r="C3" s="12" t="s">
        <v>2</v>
      </c>
      <c r="D3" s="13" t="s">
        <v>3</v>
      </c>
      <c r="E3" s="14" t="s">
        <v>4</v>
      </c>
      <c r="F3" s="11" t="s">
        <v>5</v>
      </c>
      <c r="G3" s="15" t="s">
        <v>65</v>
      </c>
    </row>
    <row r="4" spans="1:7" ht="16.5" customHeight="1" x14ac:dyDescent="0.25">
      <c r="A4" s="38">
        <v>1</v>
      </c>
      <c r="B4" s="69" t="s">
        <v>78</v>
      </c>
      <c r="C4" s="31">
        <v>19.2</v>
      </c>
      <c r="D4" s="61">
        <f t="shared" ref="D4:D21" si="0">C4/25*100</f>
        <v>76.8</v>
      </c>
      <c r="E4" s="40" t="s">
        <v>168</v>
      </c>
      <c r="F4" s="43" t="s">
        <v>31</v>
      </c>
      <c r="G4" s="62" t="s">
        <v>37</v>
      </c>
    </row>
    <row r="5" spans="1:7" ht="17.25" customHeight="1" x14ac:dyDescent="0.25">
      <c r="A5" s="60">
        <v>2</v>
      </c>
      <c r="B5" s="73" t="s">
        <v>14</v>
      </c>
      <c r="C5" s="31">
        <v>18.600000000000001</v>
      </c>
      <c r="D5" s="61">
        <f t="shared" si="0"/>
        <v>74.400000000000006</v>
      </c>
      <c r="E5" s="40" t="s">
        <v>168</v>
      </c>
      <c r="F5" s="59" t="s">
        <v>32</v>
      </c>
      <c r="G5" s="38" t="s">
        <v>13</v>
      </c>
    </row>
    <row r="6" spans="1:7" ht="17.25" customHeight="1" x14ac:dyDescent="0.25">
      <c r="A6" s="38">
        <v>3</v>
      </c>
      <c r="B6" s="72" t="s">
        <v>79</v>
      </c>
      <c r="C6" s="31">
        <v>17.399999999999999</v>
      </c>
      <c r="D6" s="61">
        <f t="shared" si="0"/>
        <v>69.599999999999994</v>
      </c>
      <c r="E6" s="40" t="s">
        <v>169</v>
      </c>
      <c r="F6" s="27" t="s">
        <v>31</v>
      </c>
      <c r="G6" s="34" t="s">
        <v>37</v>
      </c>
    </row>
    <row r="7" spans="1:7" ht="17.25" customHeight="1" x14ac:dyDescent="0.25">
      <c r="A7" s="38">
        <v>4</v>
      </c>
      <c r="B7" s="72" t="s">
        <v>80</v>
      </c>
      <c r="C7" s="31">
        <v>15.2</v>
      </c>
      <c r="D7" s="61">
        <f t="shared" si="0"/>
        <v>60.8</v>
      </c>
      <c r="E7" s="40" t="s">
        <v>169</v>
      </c>
      <c r="F7" s="51" t="s">
        <v>31</v>
      </c>
      <c r="G7" s="40" t="s">
        <v>37</v>
      </c>
    </row>
    <row r="8" spans="1:7" ht="16.5" customHeight="1" x14ac:dyDescent="0.25">
      <c r="A8" s="38">
        <v>5</v>
      </c>
      <c r="B8" s="72" t="s">
        <v>81</v>
      </c>
      <c r="C8" s="31">
        <v>14.8</v>
      </c>
      <c r="D8" s="61">
        <f t="shared" si="0"/>
        <v>59.20000000000001</v>
      </c>
      <c r="E8" s="40" t="s">
        <v>169</v>
      </c>
      <c r="F8" s="51" t="s">
        <v>31</v>
      </c>
      <c r="G8" s="40" t="s">
        <v>37</v>
      </c>
    </row>
    <row r="9" spans="1:7" ht="18" customHeight="1" x14ac:dyDescent="0.25">
      <c r="A9" s="38">
        <v>6</v>
      </c>
      <c r="B9" s="72" t="s">
        <v>82</v>
      </c>
      <c r="C9" s="31">
        <v>14.6</v>
      </c>
      <c r="D9" s="61">
        <f t="shared" si="0"/>
        <v>58.4</v>
      </c>
      <c r="E9" s="40" t="s">
        <v>169</v>
      </c>
      <c r="F9" s="59" t="s">
        <v>31</v>
      </c>
      <c r="G9" s="38" t="s">
        <v>37</v>
      </c>
    </row>
    <row r="10" spans="1:7" ht="18" customHeight="1" x14ac:dyDescent="0.25">
      <c r="A10" s="38">
        <v>7</v>
      </c>
      <c r="B10" s="72" t="s">
        <v>83</v>
      </c>
      <c r="C10" s="31">
        <v>13.8</v>
      </c>
      <c r="D10" s="61">
        <f t="shared" si="0"/>
        <v>55.2</v>
      </c>
      <c r="E10" s="40" t="s">
        <v>169</v>
      </c>
      <c r="F10" s="27" t="s">
        <v>31</v>
      </c>
      <c r="G10" s="34" t="s">
        <v>37</v>
      </c>
    </row>
    <row r="11" spans="1:7" ht="15.75" x14ac:dyDescent="0.25">
      <c r="A11" s="38">
        <v>8</v>
      </c>
      <c r="B11" s="72" t="s">
        <v>84</v>
      </c>
      <c r="C11" s="31">
        <v>13.2</v>
      </c>
      <c r="D11" s="61">
        <f t="shared" si="0"/>
        <v>52.800000000000004</v>
      </c>
      <c r="E11" s="40" t="s">
        <v>169</v>
      </c>
      <c r="F11" s="59" t="s">
        <v>31</v>
      </c>
      <c r="G11" s="38" t="s">
        <v>37</v>
      </c>
    </row>
    <row r="12" spans="1:7" ht="15.75" x14ac:dyDescent="0.25">
      <c r="A12" s="66">
        <v>9</v>
      </c>
      <c r="B12" s="73" t="s">
        <v>90</v>
      </c>
      <c r="C12" s="31">
        <v>12.6</v>
      </c>
      <c r="D12" s="61">
        <f t="shared" si="0"/>
        <v>50.4</v>
      </c>
      <c r="E12" s="40" t="s">
        <v>169</v>
      </c>
      <c r="F12" s="51" t="s">
        <v>22</v>
      </c>
      <c r="G12" s="40" t="s">
        <v>23</v>
      </c>
    </row>
    <row r="13" spans="1:7" ht="15.75" x14ac:dyDescent="0.25">
      <c r="A13" s="38">
        <v>10</v>
      </c>
      <c r="B13" s="72" t="s">
        <v>85</v>
      </c>
      <c r="C13" s="31">
        <v>12.4</v>
      </c>
      <c r="D13" s="61">
        <f t="shared" si="0"/>
        <v>49.6</v>
      </c>
      <c r="E13" s="40" t="s">
        <v>169</v>
      </c>
      <c r="F13" s="64" t="s">
        <v>31</v>
      </c>
      <c r="G13" s="63" t="s">
        <v>37</v>
      </c>
    </row>
    <row r="14" spans="1:7" ht="15.75" x14ac:dyDescent="0.25">
      <c r="A14" s="38">
        <v>11</v>
      </c>
      <c r="B14" s="72" t="s">
        <v>86</v>
      </c>
      <c r="C14" s="31">
        <v>10.8</v>
      </c>
      <c r="D14" s="61">
        <f t="shared" si="0"/>
        <v>43.2</v>
      </c>
      <c r="E14" s="40" t="s">
        <v>170</v>
      </c>
      <c r="F14" s="59" t="s">
        <v>31</v>
      </c>
      <c r="G14" s="38" t="s">
        <v>37</v>
      </c>
    </row>
    <row r="15" spans="1:7" ht="19.5" customHeight="1" x14ac:dyDescent="0.25">
      <c r="A15" s="60">
        <v>12</v>
      </c>
      <c r="B15" s="73" t="s">
        <v>93</v>
      </c>
      <c r="C15" s="31">
        <v>10.6</v>
      </c>
      <c r="D15" s="61">
        <f t="shared" si="0"/>
        <v>42.4</v>
      </c>
      <c r="E15" s="40" t="s">
        <v>170</v>
      </c>
      <c r="F15" s="51" t="s">
        <v>33</v>
      </c>
      <c r="G15" s="31" t="s">
        <v>19</v>
      </c>
    </row>
    <row r="16" spans="1:7" ht="21" customHeight="1" x14ac:dyDescent="0.25">
      <c r="A16" s="60">
        <v>13</v>
      </c>
      <c r="B16" s="31" t="s">
        <v>94</v>
      </c>
      <c r="C16" s="31">
        <v>10.199999999999999</v>
      </c>
      <c r="D16" s="61">
        <f t="shared" si="0"/>
        <v>40.799999999999997</v>
      </c>
      <c r="E16" s="40" t="s">
        <v>170</v>
      </c>
      <c r="F16" s="59" t="s">
        <v>9</v>
      </c>
      <c r="G16" s="38" t="s">
        <v>8</v>
      </c>
    </row>
    <row r="17" spans="1:7" ht="18" customHeight="1" x14ac:dyDescent="0.25">
      <c r="A17" s="60">
        <v>14</v>
      </c>
      <c r="B17" s="31" t="s">
        <v>92</v>
      </c>
      <c r="C17" s="31">
        <v>7.8</v>
      </c>
      <c r="D17" s="61">
        <f t="shared" si="0"/>
        <v>31.2</v>
      </c>
      <c r="E17" s="40" t="s">
        <v>170</v>
      </c>
      <c r="F17" s="59" t="s">
        <v>33</v>
      </c>
      <c r="G17" s="38" t="s">
        <v>19</v>
      </c>
    </row>
    <row r="18" spans="1:7" ht="16.5" customHeight="1" x14ac:dyDescent="0.25">
      <c r="A18" s="38">
        <v>15</v>
      </c>
      <c r="B18" s="74" t="s">
        <v>87</v>
      </c>
      <c r="C18" s="31">
        <v>6</v>
      </c>
      <c r="D18" s="61">
        <f t="shared" si="0"/>
        <v>24</v>
      </c>
      <c r="E18" s="40" t="s">
        <v>170</v>
      </c>
      <c r="F18" s="59" t="s">
        <v>31</v>
      </c>
      <c r="G18" s="38" t="s">
        <v>37</v>
      </c>
    </row>
    <row r="19" spans="1:7" ht="14.25" customHeight="1" x14ac:dyDescent="0.25">
      <c r="A19" s="38">
        <v>16</v>
      </c>
      <c r="B19" s="74" t="s">
        <v>88</v>
      </c>
      <c r="C19" s="31">
        <v>5.8</v>
      </c>
      <c r="D19" s="61">
        <f t="shared" si="0"/>
        <v>23.2</v>
      </c>
      <c r="E19" s="40" t="s">
        <v>170</v>
      </c>
      <c r="F19" s="51" t="s">
        <v>31</v>
      </c>
      <c r="G19" s="40" t="s">
        <v>37</v>
      </c>
    </row>
    <row r="20" spans="1:7" ht="18" customHeight="1" x14ac:dyDescent="0.25">
      <c r="A20" s="65">
        <v>17</v>
      </c>
      <c r="B20" s="74" t="s">
        <v>89</v>
      </c>
      <c r="C20" s="31">
        <v>5.6</v>
      </c>
      <c r="D20" s="61">
        <f t="shared" si="0"/>
        <v>22.4</v>
      </c>
      <c r="E20" s="40" t="s">
        <v>170</v>
      </c>
      <c r="F20" s="59" t="s">
        <v>31</v>
      </c>
      <c r="G20" s="38" t="s">
        <v>37</v>
      </c>
    </row>
    <row r="21" spans="1:7" ht="15.75" customHeight="1" x14ac:dyDescent="0.25">
      <c r="A21" s="60">
        <v>18</v>
      </c>
      <c r="B21" s="31" t="s">
        <v>91</v>
      </c>
      <c r="C21" s="31">
        <v>5.4</v>
      </c>
      <c r="D21" s="61">
        <f t="shared" si="0"/>
        <v>21.6</v>
      </c>
      <c r="E21" s="40" t="s">
        <v>170</v>
      </c>
      <c r="F21" s="27" t="s">
        <v>22</v>
      </c>
      <c r="G21" s="34" t="s">
        <v>23</v>
      </c>
    </row>
    <row r="22" spans="1:7" x14ac:dyDescent="0.25">
      <c r="A22"/>
      <c r="B22"/>
      <c r="C22"/>
    </row>
    <row r="23" spans="1:7" ht="17.25" customHeight="1" x14ac:dyDescent="0.25">
      <c r="A23"/>
      <c r="B23"/>
      <c r="C23"/>
    </row>
    <row r="24" spans="1:7" ht="16.5" customHeight="1" x14ac:dyDescent="0.25">
      <c r="A24"/>
      <c r="B24"/>
      <c r="C24"/>
    </row>
    <row r="25" spans="1:7" ht="16.5" customHeight="1" x14ac:dyDescent="0.25">
      <c r="A25"/>
      <c r="B25"/>
      <c r="C25"/>
    </row>
    <row r="26" spans="1:7" ht="16.5" customHeight="1" x14ac:dyDescent="0.25">
      <c r="A26"/>
      <c r="B26"/>
      <c r="C26"/>
    </row>
    <row r="27" spans="1:7" ht="14.25" customHeight="1" x14ac:dyDescent="0.25">
      <c r="A27"/>
      <c r="B27"/>
      <c r="C27"/>
    </row>
    <row r="28" spans="1:7" ht="15.75" customHeight="1" x14ac:dyDescent="0.25">
      <c r="A28"/>
      <c r="B28"/>
      <c r="C28"/>
    </row>
    <row r="29" spans="1:7" ht="16.5" customHeight="1" x14ac:dyDescent="0.25">
      <c r="A29"/>
      <c r="B29"/>
      <c r="C29"/>
    </row>
    <row r="30" spans="1:7" ht="15" customHeight="1" x14ac:dyDescent="0.25">
      <c r="A30"/>
      <c r="B30"/>
      <c r="C30"/>
    </row>
    <row r="31" spans="1:7" ht="16.5" customHeight="1" x14ac:dyDescent="0.25">
      <c r="A31"/>
      <c r="B31"/>
      <c r="C31"/>
    </row>
    <row r="32" spans="1:7" ht="18" customHeight="1" x14ac:dyDescent="0.25">
      <c r="A32"/>
      <c r="B32"/>
      <c r="C32"/>
    </row>
    <row r="33" spans="1:3" ht="18" customHeight="1" x14ac:dyDescent="0.25">
      <c r="A33"/>
      <c r="B33"/>
      <c r="C33"/>
    </row>
    <row r="34" spans="1:3" ht="17.25" customHeight="1" x14ac:dyDescent="0.25">
      <c r="A34"/>
      <c r="B34"/>
      <c r="C34"/>
    </row>
    <row r="35" spans="1:3" ht="16.5" customHeight="1" x14ac:dyDescent="0.25">
      <c r="A35"/>
      <c r="B35"/>
      <c r="C35"/>
    </row>
    <row r="36" spans="1:3" x14ac:dyDescent="0.25">
      <c r="A36"/>
      <c r="B36"/>
      <c r="C36"/>
    </row>
  </sheetData>
  <autoFilter ref="A3:G20"/>
  <sortState ref="A4:G21">
    <sortCondition descending="1" ref="D4"/>
  </sortState>
  <mergeCells count="1">
    <mergeCell ref="A1:F1"/>
  </mergeCell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tabSelected="1" topLeftCell="A2" workbookViewId="0">
      <selection activeCell="E32" sqref="E32"/>
    </sheetView>
  </sheetViews>
  <sheetFormatPr defaultRowHeight="15" x14ac:dyDescent="0.25"/>
  <cols>
    <col min="1" max="1" width="9.140625" style="21"/>
    <col min="2" max="2" width="35.42578125" style="21" customWidth="1"/>
    <col min="3" max="3" width="11.28515625" style="21" customWidth="1"/>
    <col min="4" max="4" width="9.140625" style="21"/>
    <col min="5" max="5" width="18.28515625" style="21" customWidth="1"/>
    <col min="6" max="6" width="27.85546875" style="21" customWidth="1"/>
    <col min="7" max="7" width="22.85546875" style="21" customWidth="1"/>
  </cols>
  <sheetData>
    <row r="1" spans="1:7" ht="86.25" customHeight="1" x14ac:dyDescent="0.3">
      <c r="A1" s="79" t="s">
        <v>51</v>
      </c>
      <c r="B1" s="79"/>
      <c r="C1" s="79"/>
      <c r="D1" s="79"/>
      <c r="E1" s="79"/>
      <c r="F1" s="79"/>
      <c r="G1" s="20"/>
    </row>
    <row r="2" spans="1:7" x14ac:dyDescent="0.25">
      <c r="B2" s="22"/>
      <c r="C2" s="22"/>
      <c r="D2" s="23"/>
      <c r="E2" s="23"/>
    </row>
    <row r="3" spans="1:7" ht="45" x14ac:dyDescent="0.25">
      <c r="A3" s="24" t="s">
        <v>0</v>
      </c>
      <c r="B3" s="25" t="s">
        <v>1</v>
      </c>
      <c r="C3" s="25" t="s">
        <v>2</v>
      </c>
      <c r="D3" s="26" t="s">
        <v>3</v>
      </c>
      <c r="E3" s="26" t="s">
        <v>4</v>
      </c>
      <c r="F3" s="24" t="s">
        <v>5</v>
      </c>
      <c r="G3" s="24" t="s">
        <v>65</v>
      </c>
    </row>
    <row r="4" spans="1:7" ht="15.75" x14ac:dyDescent="0.25">
      <c r="A4" s="38">
        <v>1</v>
      </c>
      <c r="B4" s="46" t="s">
        <v>28</v>
      </c>
      <c r="C4" s="46">
        <v>24.2</v>
      </c>
      <c r="D4" s="57">
        <f t="shared" ref="D4:D31" si="0">C4/30*100</f>
        <v>80.666666666666657</v>
      </c>
      <c r="E4" s="31" t="s">
        <v>168</v>
      </c>
      <c r="F4" s="27" t="s">
        <v>30</v>
      </c>
      <c r="G4" s="34" t="s">
        <v>29</v>
      </c>
    </row>
    <row r="5" spans="1:7" ht="15.75" x14ac:dyDescent="0.25">
      <c r="A5" s="38">
        <v>2</v>
      </c>
      <c r="B5" s="70" t="s">
        <v>99</v>
      </c>
      <c r="C5" s="46">
        <v>23.6</v>
      </c>
      <c r="D5" s="57">
        <f t="shared" si="0"/>
        <v>78.666666666666671</v>
      </c>
      <c r="E5" s="31" t="s">
        <v>168</v>
      </c>
      <c r="F5" s="59" t="s">
        <v>31</v>
      </c>
      <c r="G5" s="45" t="s">
        <v>43</v>
      </c>
    </row>
    <row r="6" spans="1:7" ht="15.75" x14ac:dyDescent="0.25">
      <c r="A6" s="45">
        <v>3</v>
      </c>
      <c r="B6" s="70" t="s">
        <v>100</v>
      </c>
      <c r="C6" s="46">
        <v>22</v>
      </c>
      <c r="D6" s="57">
        <f t="shared" si="0"/>
        <v>73.333333333333329</v>
      </c>
      <c r="E6" s="31" t="s">
        <v>168</v>
      </c>
      <c r="F6" s="31" t="s">
        <v>31</v>
      </c>
      <c r="G6" s="31" t="s">
        <v>43</v>
      </c>
    </row>
    <row r="7" spans="1:7" x14ac:dyDescent="0.25">
      <c r="A7" s="38">
        <v>4</v>
      </c>
      <c r="B7" s="46" t="s">
        <v>95</v>
      </c>
      <c r="C7" s="46">
        <v>19.600000000000001</v>
      </c>
      <c r="D7" s="57">
        <f t="shared" si="0"/>
        <v>65.333333333333343</v>
      </c>
      <c r="E7" s="31" t="s">
        <v>169</v>
      </c>
      <c r="F7" s="31" t="s">
        <v>33</v>
      </c>
      <c r="G7" s="31" t="s">
        <v>19</v>
      </c>
    </row>
    <row r="8" spans="1:7" x14ac:dyDescent="0.25">
      <c r="A8" s="38">
        <v>5</v>
      </c>
      <c r="B8" s="46" t="s">
        <v>48</v>
      </c>
      <c r="C8" s="46">
        <v>19.399999999999999</v>
      </c>
      <c r="D8" s="57">
        <f t="shared" si="0"/>
        <v>64.666666666666657</v>
      </c>
      <c r="E8" s="31" t="s">
        <v>169</v>
      </c>
      <c r="F8" s="41" t="s">
        <v>47</v>
      </c>
      <c r="G8" s="31" t="s">
        <v>96</v>
      </c>
    </row>
    <row r="9" spans="1:7" ht="15.75" x14ac:dyDescent="0.25">
      <c r="A9" s="60">
        <v>6</v>
      </c>
      <c r="B9" s="70" t="s">
        <v>101</v>
      </c>
      <c r="C9" s="46">
        <v>19.2</v>
      </c>
      <c r="D9" s="57">
        <f t="shared" si="0"/>
        <v>64</v>
      </c>
      <c r="E9" s="31" t="s">
        <v>169</v>
      </c>
      <c r="F9" s="59" t="s">
        <v>31</v>
      </c>
      <c r="G9" s="45" t="s">
        <v>43</v>
      </c>
    </row>
    <row r="10" spans="1:7" ht="15.75" x14ac:dyDescent="0.25">
      <c r="A10" s="38">
        <v>7</v>
      </c>
      <c r="B10" s="46" t="s">
        <v>21</v>
      </c>
      <c r="C10" s="46">
        <v>18</v>
      </c>
      <c r="D10" s="57">
        <f t="shared" si="0"/>
        <v>60</v>
      </c>
      <c r="E10" s="31" t="s">
        <v>169</v>
      </c>
      <c r="F10" s="59" t="s">
        <v>22</v>
      </c>
      <c r="G10" s="45" t="s">
        <v>61</v>
      </c>
    </row>
    <row r="11" spans="1:7" ht="15.75" x14ac:dyDescent="0.25">
      <c r="A11" s="58">
        <v>8</v>
      </c>
      <c r="B11" s="70" t="s">
        <v>102</v>
      </c>
      <c r="C11" s="46">
        <v>18</v>
      </c>
      <c r="D11" s="57">
        <f t="shared" si="0"/>
        <v>60</v>
      </c>
      <c r="E11" s="31" t="s">
        <v>169</v>
      </c>
      <c r="F11" s="59" t="s">
        <v>31</v>
      </c>
      <c r="G11" s="45" t="s">
        <v>43</v>
      </c>
    </row>
    <row r="12" spans="1:7" ht="15.75" x14ac:dyDescent="0.25">
      <c r="A12" s="60">
        <v>9</v>
      </c>
      <c r="B12" s="70" t="s">
        <v>103</v>
      </c>
      <c r="C12" s="46">
        <v>17.2</v>
      </c>
      <c r="D12" s="57">
        <f t="shared" si="0"/>
        <v>57.333333333333336</v>
      </c>
      <c r="E12" s="31" t="s">
        <v>169</v>
      </c>
      <c r="F12" s="59" t="s">
        <v>31</v>
      </c>
      <c r="G12" s="45" t="s">
        <v>43</v>
      </c>
    </row>
    <row r="13" spans="1:7" ht="16.5" customHeight="1" x14ac:dyDescent="0.25">
      <c r="A13" s="60">
        <v>10</v>
      </c>
      <c r="B13" s="70" t="s">
        <v>104</v>
      </c>
      <c r="C13" s="46">
        <v>16.399999999999999</v>
      </c>
      <c r="D13" s="57">
        <f t="shared" si="0"/>
        <v>54.666666666666664</v>
      </c>
      <c r="E13" s="31" t="s">
        <v>169</v>
      </c>
      <c r="F13" s="31" t="s">
        <v>31</v>
      </c>
      <c r="G13" s="31" t="s">
        <v>43</v>
      </c>
    </row>
    <row r="14" spans="1:7" ht="15.75" x14ac:dyDescent="0.25">
      <c r="A14" s="60">
        <v>11</v>
      </c>
      <c r="B14" s="69" t="s">
        <v>105</v>
      </c>
      <c r="C14" s="46">
        <v>16.2</v>
      </c>
      <c r="D14" s="57">
        <f t="shared" si="0"/>
        <v>53.999999999999993</v>
      </c>
      <c r="E14" s="31" t="s">
        <v>169</v>
      </c>
      <c r="F14" s="27" t="s">
        <v>31</v>
      </c>
      <c r="G14" s="34" t="s">
        <v>43</v>
      </c>
    </row>
    <row r="15" spans="1:7" x14ac:dyDescent="0.25">
      <c r="A15" s="38">
        <v>12</v>
      </c>
      <c r="B15" s="76" t="s">
        <v>20</v>
      </c>
      <c r="C15" s="46">
        <v>15.8</v>
      </c>
      <c r="D15" s="57">
        <f t="shared" si="0"/>
        <v>52.666666666666671</v>
      </c>
      <c r="E15" s="31" t="s">
        <v>169</v>
      </c>
      <c r="F15" s="31" t="s">
        <v>33</v>
      </c>
      <c r="G15" s="31" t="s">
        <v>19</v>
      </c>
    </row>
    <row r="16" spans="1:7" ht="15.75" x14ac:dyDescent="0.25">
      <c r="A16" s="60">
        <v>13</v>
      </c>
      <c r="B16" s="69" t="s">
        <v>106</v>
      </c>
      <c r="C16" s="46">
        <v>15.6</v>
      </c>
      <c r="D16" s="57">
        <f t="shared" si="0"/>
        <v>52</v>
      </c>
      <c r="E16" s="31" t="s">
        <v>169</v>
      </c>
      <c r="F16" s="59" t="s">
        <v>31</v>
      </c>
      <c r="G16" s="45" t="s">
        <v>43</v>
      </c>
    </row>
    <row r="17" spans="1:7" ht="17.25" customHeight="1" x14ac:dyDescent="0.25">
      <c r="A17" s="38">
        <v>14</v>
      </c>
      <c r="B17" s="76" t="s">
        <v>97</v>
      </c>
      <c r="C17" s="46">
        <v>15.2</v>
      </c>
      <c r="D17" s="57">
        <f t="shared" si="0"/>
        <v>50.666666666666657</v>
      </c>
      <c r="E17" s="31" t="s">
        <v>169</v>
      </c>
      <c r="F17" s="59" t="s">
        <v>22</v>
      </c>
      <c r="G17" s="45" t="s">
        <v>61</v>
      </c>
    </row>
    <row r="18" spans="1:7" ht="15.75" x14ac:dyDescent="0.25">
      <c r="A18" s="58">
        <v>15</v>
      </c>
      <c r="B18" s="69" t="s">
        <v>107</v>
      </c>
      <c r="C18" s="46">
        <v>14.6</v>
      </c>
      <c r="D18" s="57">
        <f t="shared" si="0"/>
        <v>48.666666666666664</v>
      </c>
      <c r="E18" s="31" t="s">
        <v>170</v>
      </c>
      <c r="F18" s="31" t="s">
        <v>31</v>
      </c>
      <c r="G18" s="31" t="s">
        <v>43</v>
      </c>
    </row>
    <row r="19" spans="1:7" ht="18" customHeight="1" x14ac:dyDescent="0.25">
      <c r="A19" s="38">
        <v>16</v>
      </c>
      <c r="B19" s="76" t="s">
        <v>24</v>
      </c>
      <c r="C19" s="46">
        <v>14.4</v>
      </c>
      <c r="D19" s="57">
        <f t="shared" si="0"/>
        <v>48.000000000000007</v>
      </c>
      <c r="E19" s="31" t="s">
        <v>170</v>
      </c>
      <c r="F19" s="31" t="s">
        <v>22</v>
      </c>
      <c r="G19" s="31" t="s">
        <v>61</v>
      </c>
    </row>
    <row r="20" spans="1:7" ht="15.75" x14ac:dyDescent="0.25">
      <c r="A20" s="58">
        <v>17</v>
      </c>
      <c r="B20" s="69" t="s">
        <v>108</v>
      </c>
      <c r="C20" s="46">
        <v>13.6</v>
      </c>
      <c r="D20" s="57">
        <f t="shared" si="0"/>
        <v>45.333333333333329</v>
      </c>
      <c r="E20" s="31" t="s">
        <v>170</v>
      </c>
      <c r="F20" s="31" t="s">
        <v>31</v>
      </c>
      <c r="G20" s="31" t="s">
        <v>43</v>
      </c>
    </row>
    <row r="21" spans="1:7" ht="15.75" x14ac:dyDescent="0.25">
      <c r="A21" s="58">
        <v>18</v>
      </c>
      <c r="B21" s="69" t="s">
        <v>109</v>
      </c>
      <c r="C21" s="46">
        <v>13.4</v>
      </c>
      <c r="D21" s="57">
        <f t="shared" si="0"/>
        <v>44.666666666666664</v>
      </c>
      <c r="E21" s="31" t="s">
        <v>170</v>
      </c>
      <c r="F21" s="31" t="s">
        <v>31</v>
      </c>
      <c r="G21" s="31" t="s">
        <v>43</v>
      </c>
    </row>
    <row r="22" spans="1:7" ht="15.75" x14ac:dyDescent="0.25">
      <c r="A22" s="58">
        <v>19</v>
      </c>
      <c r="B22" s="69" t="s">
        <v>110</v>
      </c>
      <c r="C22" s="46">
        <v>12.6</v>
      </c>
      <c r="D22" s="57">
        <f t="shared" si="0"/>
        <v>42</v>
      </c>
      <c r="E22" s="31" t="s">
        <v>170</v>
      </c>
      <c r="F22" s="31" t="s">
        <v>31</v>
      </c>
      <c r="G22" s="31" t="s">
        <v>43</v>
      </c>
    </row>
    <row r="23" spans="1:7" ht="15.75" x14ac:dyDescent="0.25">
      <c r="A23" s="58">
        <v>20</v>
      </c>
      <c r="B23" s="69" t="s">
        <v>111</v>
      </c>
      <c r="C23" s="46">
        <v>12.2</v>
      </c>
      <c r="D23" s="57">
        <f t="shared" si="0"/>
        <v>40.666666666666664</v>
      </c>
      <c r="E23" s="31" t="s">
        <v>170</v>
      </c>
      <c r="F23" s="31" t="s">
        <v>31</v>
      </c>
      <c r="G23" s="31" t="s">
        <v>43</v>
      </c>
    </row>
    <row r="24" spans="1:7" x14ac:dyDescent="0.25">
      <c r="A24" s="38">
        <v>21</v>
      </c>
      <c r="B24" s="76" t="s">
        <v>46</v>
      </c>
      <c r="C24" s="46">
        <v>10.6</v>
      </c>
      <c r="D24" s="57">
        <f t="shared" si="0"/>
        <v>35.333333333333336</v>
      </c>
      <c r="E24" s="31" t="s">
        <v>170</v>
      </c>
      <c r="F24" s="31" t="s">
        <v>47</v>
      </c>
      <c r="G24" s="31" t="s">
        <v>96</v>
      </c>
    </row>
    <row r="25" spans="1:7" ht="15.75" x14ac:dyDescent="0.25">
      <c r="A25" s="58">
        <v>22</v>
      </c>
      <c r="B25" s="69" t="s">
        <v>112</v>
      </c>
      <c r="C25" s="46">
        <v>10.199999999999999</v>
      </c>
      <c r="D25" s="57">
        <f t="shared" si="0"/>
        <v>34</v>
      </c>
      <c r="E25" s="31" t="s">
        <v>170</v>
      </c>
      <c r="F25" s="31" t="s">
        <v>31</v>
      </c>
      <c r="G25" s="31" t="s">
        <v>43</v>
      </c>
    </row>
    <row r="26" spans="1:7" x14ac:dyDescent="0.25">
      <c r="A26" s="38">
        <v>23</v>
      </c>
      <c r="B26" s="76" t="s">
        <v>98</v>
      </c>
      <c r="C26" s="46">
        <v>8.6</v>
      </c>
      <c r="D26" s="57">
        <f t="shared" si="0"/>
        <v>28.666666666666668</v>
      </c>
      <c r="E26" s="31" t="s">
        <v>170</v>
      </c>
      <c r="F26" s="31" t="s">
        <v>32</v>
      </c>
      <c r="G26" s="31" t="s">
        <v>13</v>
      </c>
    </row>
    <row r="27" spans="1:7" ht="31.5" x14ac:dyDescent="0.25">
      <c r="A27" s="58">
        <v>24</v>
      </c>
      <c r="B27" s="75" t="s">
        <v>113</v>
      </c>
      <c r="C27" s="46">
        <v>8.6</v>
      </c>
      <c r="D27" s="57">
        <f t="shared" si="0"/>
        <v>28.666666666666668</v>
      </c>
      <c r="E27" s="31" t="s">
        <v>170</v>
      </c>
      <c r="F27" s="31" t="s">
        <v>31</v>
      </c>
      <c r="G27" s="31" t="s">
        <v>43</v>
      </c>
    </row>
    <row r="28" spans="1:7" ht="15.75" x14ac:dyDescent="0.25">
      <c r="A28" s="58">
        <v>25</v>
      </c>
      <c r="B28" s="69" t="s">
        <v>114</v>
      </c>
      <c r="C28" s="46">
        <v>7</v>
      </c>
      <c r="D28" s="57">
        <f t="shared" si="0"/>
        <v>23.333333333333332</v>
      </c>
      <c r="E28" s="31" t="s">
        <v>170</v>
      </c>
      <c r="F28" s="31" t="s">
        <v>31</v>
      </c>
      <c r="G28" s="31" t="s">
        <v>43</v>
      </c>
    </row>
    <row r="29" spans="1:7" ht="15.75" x14ac:dyDescent="0.25">
      <c r="A29" s="58">
        <v>26</v>
      </c>
      <c r="B29" s="69" t="s">
        <v>115</v>
      </c>
      <c r="C29" s="46">
        <v>6.4</v>
      </c>
      <c r="D29" s="57">
        <f t="shared" si="0"/>
        <v>21.333333333333336</v>
      </c>
      <c r="E29" s="31" t="s">
        <v>170</v>
      </c>
      <c r="F29" s="31" t="s">
        <v>31</v>
      </c>
      <c r="G29" s="31" t="s">
        <v>43</v>
      </c>
    </row>
    <row r="30" spans="1:7" x14ac:dyDescent="0.25">
      <c r="A30" s="38">
        <v>27</v>
      </c>
      <c r="B30" s="76" t="s">
        <v>7</v>
      </c>
      <c r="C30" s="46">
        <v>4.5999999999999996</v>
      </c>
      <c r="D30" s="57">
        <f t="shared" si="0"/>
        <v>15.333333333333332</v>
      </c>
      <c r="E30" s="31" t="s">
        <v>170</v>
      </c>
      <c r="F30" s="31" t="s">
        <v>9</v>
      </c>
      <c r="G30" s="31" t="s">
        <v>8</v>
      </c>
    </row>
    <row r="31" spans="1:7" ht="15.75" x14ac:dyDescent="0.25">
      <c r="A31" s="58">
        <v>28</v>
      </c>
      <c r="B31" s="69" t="s">
        <v>116</v>
      </c>
      <c r="C31" s="46">
        <v>4.5999999999999996</v>
      </c>
      <c r="D31" s="57">
        <f t="shared" si="0"/>
        <v>15.333333333333332</v>
      </c>
      <c r="E31" s="31" t="s">
        <v>170</v>
      </c>
      <c r="F31" s="31" t="s">
        <v>31</v>
      </c>
      <c r="G31" s="31" t="s">
        <v>43</v>
      </c>
    </row>
  </sheetData>
  <autoFilter ref="A3:G20">
    <sortState ref="A4:G22">
      <sortCondition descending="1" ref="C3:C20"/>
    </sortState>
  </autoFilter>
  <sortState ref="A4:G31">
    <sortCondition descending="1" ref="D4"/>
  </sortState>
  <mergeCells count="1">
    <mergeCell ref="A1:F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workbookViewId="0">
      <selection activeCell="E24" sqref="E24"/>
    </sheetView>
  </sheetViews>
  <sheetFormatPr defaultRowHeight="15" x14ac:dyDescent="0.25"/>
  <cols>
    <col min="2" max="2" width="36.85546875" style="32" customWidth="1"/>
    <col min="5" max="5" width="18.5703125" customWidth="1"/>
    <col min="6" max="6" width="29" customWidth="1"/>
    <col min="7" max="7" width="20.5703125" customWidth="1"/>
  </cols>
  <sheetData>
    <row r="1" spans="1:7" ht="82.5" customHeight="1" x14ac:dyDescent="0.3">
      <c r="A1" s="79" t="s">
        <v>12</v>
      </c>
      <c r="B1" s="79"/>
      <c r="C1" s="79"/>
      <c r="D1" s="79"/>
      <c r="E1" s="79"/>
      <c r="F1" s="79"/>
      <c r="G1" s="1"/>
    </row>
    <row r="2" spans="1:7" x14ac:dyDescent="0.25">
      <c r="B2" s="29"/>
      <c r="C2" s="2"/>
      <c r="D2" s="3"/>
      <c r="E2" s="3"/>
    </row>
    <row r="3" spans="1:7" ht="75" x14ac:dyDescent="0.25">
      <c r="A3" s="11" t="s">
        <v>0</v>
      </c>
      <c r="B3" s="30" t="s">
        <v>1</v>
      </c>
      <c r="C3" s="12" t="s">
        <v>2</v>
      </c>
      <c r="D3" s="13" t="s">
        <v>3</v>
      </c>
      <c r="E3" s="14" t="s">
        <v>4</v>
      </c>
      <c r="F3" s="11" t="s">
        <v>5</v>
      </c>
      <c r="G3" s="15" t="s">
        <v>65</v>
      </c>
    </row>
    <row r="4" spans="1:7" ht="15.75" x14ac:dyDescent="0.25">
      <c r="A4" s="52">
        <v>1</v>
      </c>
      <c r="B4" s="69" t="s">
        <v>15</v>
      </c>
      <c r="C4" s="53">
        <v>25.6</v>
      </c>
      <c r="D4" s="54">
        <f t="shared" ref="D4:D23" si="0">C4/33*100</f>
        <v>77.575757575757578</v>
      </c>
      <c r="E4" s="31" t="s">
        <v>168</v>
      </c>
      <c r="F4" s="27" t="s">
        <v>32</v>
      </c>
      <c r="G4" s="27" t="s">
        <v>13</v>
      </c>
    </row>
    <row r="5" spans="1:7" ht="15.75" x14ac:dyDescent="0.25">
      <c r="A5" s="52">
        <v>2</v>
      </c>
      <c r="B5" s="69" t="s">
        <v>117</v>
      </c>
      <c r="C5" s="53">
        <v>23</v>
      </c>
      <c r="D5" s="54">
        <f t="shared" si="0"/>
        <v>69.696969696969703</v>
      </c>
      <c r="E5" s="31" t="s">
        <v>168</v>
      </c>
      <c r="F5" s="31" t="s">
        <v>31</v>
      </c>
      <c r="G5" s="55" t="s">
        <v>43</v>
      </c>
    </row>
    <row r="6" spans="1:7" ht="15.75" x14ac:dyDescent="0.25">
      <c r="A6" s="52">
        <v>3</v>
      </c>
      <c r="B6" s="69" t="s">
        <v>25</v>
      </c>
      <c r="C6" s="53">
        <v>22.2</v>
      </c>
      <c r="D6" s="54">
        <f t="shared" si="0"/>
        <v>67.272727272727266</v>
      </c>
      <c r="E6" s="31" t="s">
        <v>169</v>
      </c>
      <c r="F6" s="27" t="s">
        <v>22</v>
      </c>
      <c r="G6" s="27" t="s">
        <v>61</v>
      </c>
    </row>
    <row r="7" spans="1:7" ht="15.75" x14ac:dyDescent="0.25">
      <c r="A7" s="52">
        <v>4</v>
      </c>
      <c r="B7" s="69" t="s">
        <v>118</v>
      </c>
      <c r="C7" s="53">
        <v>18.600000000000001</v>
      </c>
      <c r="D7" s="54">
        <f t="shared" si="0"/>
        <v>56.363636363636374</v>
      </c>
      <c r="E7" s="31" t="s">
        <v>169</v>
      </c>
      <c r="F7" s="27" t="s">
        <v>31</v>
      </c>
      <c r="G7" s="27" t="s">
        <v>43</v>
      </c>
    </row>
    <row r="8" spans="1:7" ht="15.75" x14ac:dyDescent="0.25">
      <c r="A8" s="52">
        <v>5</v>
      </c>
      <c r="B8" s="69" t="s">
        <v>119</v>
      </c>
      <c r="C8" s="53">
        <v>18.600000000000001</v>
      </c>
      <c r="D8" s="54">
        <f t="shared" si="0"/>
        <v>56.363636363636374</v>
      </c>
      <c r="E8" s="31" t="s">
        <v>169</v>
      </c>
      <c r="F8" s="31" t="s">
        <v>31</v>
      </c>
      <c r="G8" s="55" t="s">
        <v>43</v>
      </c>
    </row>
    <row r="9" spans="1:7" ht="15.75" x14ac:dyDescent="0.25">
      <c r="A9" s="52">
        <v>6</v>
      </c>
      <c r="B9" s="69" t="s">
        <v>120</v>
      </c>
      <c r="C9" s="53">
        <v>17.8</v>
      </c>
      <c r="D9" s="54">
        <f t="shared" si="0"/>
        <v>53.939393939393945</v>
      </c>
      <c r="E9" s="31" t="s">
        <v>169</v>
      </c>
      <c r="F9" s="31" t="s">
        <v>31</v>
      </c>
      <c r="G9" s="55" t="s">
        <v>43</v>
      </c>
    </row>
    <row r="10" spans="1:7" ht="15.75" x14ac:dyDescent="0.25">
      <c r="A10" s="52">
        <v>7</v>
      </c>
      <c r="B10" s="69" t="s">
        <v>121</v>
      </c>
      <c r="C10" s="53">
        <v>15.6</v>
      </c>
      <c r="D10" s="54">
        <f t="shared" si="0"/>
        <v>47.272727272727273</v>
      </c>
      <c r="E10" s="31" t="s">
        <v>169</v>
      </c>
      <c r="F10" s="56" t="s">
        <v>31</v>
      </c>
      <c r="G10" s="6" t="s">
        <v>43</v>
      </c>
    </row>
    <row r="11" spans="1:7" ht="15.75" x14ac:dyDescent="0.25">
      <c r="A11" s="52">
        <v>8</v>
      </c>
      <c r="B11" s="69" t="s">
        <v>122</v>
      </c>
      <c r="C11" s="53">
        <v>12.6</v>
      </c>
      <c r="D11" s="54">
        <f t="shared" si="0"/>
        <v>38.181818181818187</v>
      </c>
      <c r="E11" s="31" t="s">
        <v>169</v>
      </c>
      <c r="F11" s="31" t="s">
        <v>31</v>
      </c>
      <c r="G11" s="55" t="s">
        <v>43</v>
      </c>
    </row>
    <row r="12" spans="1:7" ht="15.75" x14ac:dyDescent="0.25">
      <c r="A12" s="52">
        <v>9</v>
      </c>
      <c r="B12" s="69" t="s">
        <v>123</v>
      </c>
      <c r="C12" s="53">
        <v>11.8</v>
      </c>
      <c r="D12" s="54">
        <f t="shared" si="0"/>
        <v>35.757575757575758</v>
      </c>
      <c r="E12" s="31" t="s">
        <v>170</v>
      </c>
      <c r="F12" s="37" t="s">
        <v>31</v>
      </c>
      <c r="G12" s="37" t="s">
        <v>43</v>
      </c>
    </row>
    <row r="13" spans="1:7" ht="15.75" x14ac:dyDescent="0.25">
      <c r="A13" s="52">
        <v>10</v>
      </c>
      <c r="B13" s="69" t="s">
        <v>44</v>
      </c>
      <c r="C13" s="53">
        <v>9.1999999999999993</v>
      </c>
      <c r="D13" s="54">
        <f t="shared" si="0"/>
        <v>27.878787878787875</v>
      </c>
      <c r="E13" s="31" t="s">
        <v>170</v>
      </c>
      <c r="F13" s="56" t="s">
        <v>31</v>
      </c>
      <c r="G13" s="6" t="s">
        <v>43</v>
      </c>
    </row>
    <row r="14" spans="1:7" ht="15.75" x14ac:dyDescent="0.25">
      <c r="A14" s="52">
        <v>11</v>
      </c>
      <c r="B14" s="69" t="s">
        <v>49</v>
      </c>
      <c r="C14" s="53">
        <v>9</v>
      </c>
      <c r="D14" s="54">
        <f t="shared" si="0"/>
        <v>27.27272727272727</v>
      </c>
      <c r="E14" s="31" t="s">
        <v>170</v>
      </c>
      <c r="F14" s="27" t="s">
        <v>47</v>
      </c>
      <c r="G14" s="27" t="s">
        <v>96</v>
      </c>
    </row>
    <row r="15" spans="1:7" ht="15.75" x14ac:dyDescent="0.25">
      <c r="A15" s="52">
        <v>12</v>
      </c>
      <c r="B15" s="69" t="s">
        <v>124</v>
      </c>
      <c r="C15" s="53">
        <v>8.6</v>
      </c>
      <c r="D15" s="54">
        <f t="shared" si="0"/>
        <v>26.060606060606062</v>
      </c>
      <c r="E15" s="31" t="s">
        <v>170</v>
      </c>
      <c r="F15" s="31" t="s">
        <v>31</v>
      </c>
      <c r="G15" s="31" t="s">
        <v>43</v>
      </c>
    </row>
    <row r="16" spans="1:7" ht="15.75" x14ac:dyDescent="0.25">
      <c r="A16" s="52">
        <v>13</v>
      </c>
      <c r="B16" s="69" t="s">
        <v>131</v>
      </c>
      <c r="C16" s="53">
        <v>7.6</v>
      </c>
      <c r="D16" s="54">
        <f t="shared" si="0"/>
        <v>23.030303030303028</v>
      </c>
      <c r="E16" s="31" t="s">
        <v>170</v>
      </c>
      <c r="F16" s="27" t="s">
        <v>9</v>
      </c>
      <c r="G16" s="27" t="s">
        <v>8</v>
      </c>
    </row>
    <row r="17" spans="1:7" ht="15.75" x14ac:dyDescent="0.25">
      <c r="A17" s="52">
        <v>14</v>
      </c>
      <c r="B17" s="69" t="s">
        <v>130</v>
      </c>
      <c r="C17" s="53">
        <v>7.2</v>
      </c>
      <c r="D17" s="54">
        <f t="shared" si="0"/>
        <v>21.81818181818182</v>
      </c>
      <c r="E17" s="31" t="s">
        <v>170</v>
      </c>
      <c r="F17" s="27" t="s">
        <v>9</v>
      </c>
      <c r="G17" s="27" t="s">
        <v>8</v>
      </c>
    </row>
    <row r="18" spans="1:7" ht="15.75" x14ac:dyDescent="0.25">
      <c r="A18" s="52">
        <v>15</v>
      </c>
      <c r="B18" s="69" t="s">
        <v>125</v>
      </c>
      <c r="C18" s="53">
        <v>7</v>
      </c>
      <c r="D18" s="54">
        <f t="shared" si="0"/>
        <v>21.212121212121211</v>
      </c>
      <c r="E18" s="31" t="s">
        <v>170</v>
      </c>
      <c r="F18" s="56" t="s">
        <v>31</v>
      </c>
      <c r="G18" s="51" t="s">
        <v>43</v>
      </c>
    </row>
    <row r="19" spans="1:7" ht="15.75" x14ac:dyDescent="0.25">
      <c r="A19" s="52">
        <v>16</v>
      </c>
      <c r="B19" s="69" t="s">
        <v>128</v>
      </c>
      <c r="C19" s="53">
        <v>6.4</v>
      </c>
      <c r="D19" s="54">
        <f t="shared" si="0"/>
        <v>19.393939393939394</v>
      </c>
      <c r="E19" s="31" t="s">
        <v>170</v>
      </c>
      <c r="F19" s="27" t="s">
        <v>33</v>
      </c>
      <c r="G19" s="27" t="s">
        <v>129</v>
      </c>
    </row>
    <row r="20" spans="1:7" ht="15.75" x14ac:dyDescent="0.25">
      <c r="A20" s="52">
        <v>17</v>
      </c>
      <c r="B20" s="69" t="s">
        <v>50</v>
      </c>
      <c r="C20" s="53">
        <v>6.2</v>
      </c>
      <c r="D20" s="54">
        <f t="shared" si="0"/>
        <v>18.787878787878789</v>
      </c>
      <c r="E20" s="31" t="s">
        <v>170</v>
      </c>
      <c r="F20" s="27" t="s">
        <v>47</v>
      </c>
      <c r="G20" s="27" t="s">
        <v>96</v>
      </c>
    </row>
    <row r="21" spans="1:7" ht="15.75" x14ac:dyDescent="0.25">
      <c r="A21" s="52">
        <v>18</v>
      </c>
      <c r="B21" s="69" t="s">
        <v>45</v>
      </c>
      <c r="C21" s="53">
        <v>4.8</v>
      </c>
      <c r="D21" s="54">
        <f t="shared" si="0"/>
        <v>14.545454545454545</v>
      </c>
      <c r="E21" s="31" t="s">
        <v>170</v>
      </c>
      <c r="F21" s="27" t="s">
        <v>31</v>
      </c>
      <c r="G21" s="27" t="s">
        <v>43</v>
      </c>
    </row>
    <row r="22" spans="1:7" ht="15.75" x14ac:dyDescent="0.25">
      <c r="A22" s="52">
        <v>19</v>
      </c>
      <c r="B22" s="69" t="s">
        <v>126</v>
      </c>
      <c r="C22" s="53">
        <v>3.4</v>
      </c>
      <c r="D22" s="54">
        <f t="shared" si="0"/>
        <v>10.303030303030303</v>
      </c>
      <c r="E22" s="31" t="s">
        <v>170</v>
      </c>
      <c r="F22" s="27" t="s">
        <v>31</v>
      </c>
      <c r="G22" s="27" t="s">
        <v>43</v>
      </c>
    </row>
    <row r="23" spans="1:7" ht="15.75" x14ac:dyDescent="0.25">
      <c r="A23" s="52">
        <v>20</v>
      </c>
      <c r="B23" s="69" t="s">
        <v>127</v>
      </c>
      <c r="C23" s="53">
        <v>2.2000000000000002</v>
      </c>
      <c r="D23" s="54">
        <f t="shared" si="0"/>
        <v>6.666666666666667</v>
      </c>
      <c r="E23" s="31" t="s">
        <v>170</v>
      </c>
      <c r="F23" s="27" t="s">
        <v>31</v>
      </c>
      <c r="G23" s="27" t="s">
        <v>43</v>
      </c>
    </row>
  </sheetData>
  <autoFilter ref="A3:G14">
    <sortState ref="A4:G16">
      <sortCondition descending="1" ref="D3:D16"/>
    </sortState>
  </autoFilter>
  <sortState ref="A4:G23">
    <sortCondition descending="1" ref="D4"/>
  </sortState>
  <mergeCells count="1">
    <mergeCell ref="A1:F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topLeftCell="A4" workbookViewId="0">
      <selection activeCell="E31" sqref="E31"/>
    </sheetView>
  </sheetViews>
  <sheetFormatPr defaultRowHeight="15" x14ac:dyDescent="0.25"/>
  <cols>
    <col min="2" max="2" width="42.42578125" customWidth="1"/>
    <col min="5" max="5" width="19.140625" customWidth="1"/>
    <col min="6" max="6" width="40.7109375" customWidth="1"/>
    <col min="7" max="7" width="21.42578125" customWidth="1"/>
  </cols>
  <sheetData>
    <row r="1" spans="1:7" ht="79.5" customHeight="1" x14ac:dyDescent="0.3">
      <c r="A1" s="79" t="s">
        <v>17</v>
      </c>
      <c r="B1" s="79"/>
      <c r="C1" s="79"/>
      <c r="D1" s="79"/>
      <c r="E1" s="79"/>
      <c r="F1" s="79"/>
      <c r="G1" s="1"/>
    </row>
    <row r="2" spans="1:7" x14ac:dyDescent="0.25">
      <c r="B2" s="2"/>
      <c r="C2" s="2"/>
      <c r="D2" s="3"/>
      <c r="E2" s="3"/>
    </row>
    <row r="3" spans="1:7" ht="75" x14ac:dyDescent="0.25">
      <c r="A3" s="11" t="s">
        <v>0</v>
      </c>
      <c r="B3" s="12" t="s">
        <v>1</v>
      </c>
      <c r="C3" s="12" t="s">
        <v>2</v>
      </c>
      <c r="D3" s="13" t="s">
        <v>3</v>
      </c>
      <c r="E3" s="14" t="s">
        <v>4</v>
      </c>
      <c r="F3" s="11" t="s">
        <v>5</v>
      </c>
      <c r="G3" s="15" t="s">
        <v>65</v>
      </c>
    </row>
    <row r="4" spans="1:7" ht="18.75" customHeight="1" x14ac:dyDescent="0.25">
      <c r="A4" s="38">
        <v>1</v>
      </c>
      <c r="B4" s="74" t="s">
        <v>139</v>
      </c>
      <c r="C4" s="39">
        <v>35.1</v>
      </c>
      <c r="D4" s="28">
        <f t="shared" ref="D4:D30" si="0">C4/57*100</f>
        <v>61.578947368421055</v>
      </c>
      <c r="E4" s="40" t="s">
        <v>168</v>
      </c>
      <c r="F4" s="31" t="s">
        <v>31</v>
      </c>
      <c r="G4" s="31" t="s">
        <v>37</v>
      </c>
    </row>
    <row r="5" spans="1:7" ht="18" customHeight="1" x14ac:dyDescent="0.25">
      <c r="A5" s="38">
        <v>2</v>
      </c>
      <c r="B5" s="74" t="s">
        <v>35</v>
      </c>
      <c r="C5" s="39">
        <v>33.700000000000003</v>
      </c>
      <c r="D5" s="28">
        <f t="shared" si="0"/>
        <v>59.122807017543863</v>
      </c>
      <c r="E5" s="40" t="s">
        <v>168</v>
      </c>
      <c r="F5" s="31" t="s">
        <v>31</v>
      </c>
      <c r="G5" s="31" t="s">
        <v>37</v>
      </c>
    </row>
    <row r="6" spans="1:7" ht="19.5" customHeight="1" x14ac:dyDescent="0.25">
      <c r="A6" s="38">
        <v>3</v>
      </c>
      <c r="B6" s="74" t="s">
        <v>140</v>
      </c>
      <c r="C6" s="39">
        <v>33</v>
      </c>
      <c r="D6" s="28">
        <f t="shared" si="0"/>
        <v>57.894736842105267</v>
      </c>
      <c r="E6" s="40" t="s">
        <v>168</v>
      </c>
      <c r="F6" s="31" t="s">
        <v>31</v>
      </c>
      <c r="G6" s="31" t="s">
        <v>37</v>
      </c>
    </row>
    <row r="7" spans="1:7" ht="16.5" customHeight="1" x14ac:dyDescent="0.25">
      <c r="A7" s="45">
        <v>4</v>
      </c>
      <c r="B7" s="74" t="s">
        <v>141</v>
      </c>
      <c r="C7" s="39">
        <v>33</v>
      </c>
      <c r="D7" s="28">
        <f t="shared" si="0"/>
        <v>57.894736842105267</v>
      </c>
      <c r="E7" s="40" t="s">
        <v>169</v>
      </c>
      <c r="F7" s="31" t="s">
        <v>31</v>
      </c>
      <c r="G7" s="31" t="s">
        <v>37</v>
      </c>
    </row>
    <row r="8" spans="1:7" ht="17.25" customHeight="1" x14ac:dyDescent="0.25">
      <c r="A8" s="60">
        <v>5</v>
      </c>
      <c r="B8" s="74" t="s">
        <v>34</v>
      </c>
      <c r="C8" s="39">
        <v>31.8</v>
      </c>
      <c r="D8" s="28">
        <f t="shared" si="0"/>
        <v>55.78947368421052</v>
      </c>
      <c r="E8" s="40" t="s">
        <v>169</v>
      </c>
      <c r="F8" s="31" t="s">
        <v>31</v>
      </c>
      <c r="G8" s="31" t="s">
        <v>37</v>
      </c>
    </row>
    <row r="9" spans="1:7" ht="18.75" customHeight="1" x14ac:dyDescent="0.25">
      <c r="A9" s="58">
        <v>6</v>
      </c>
      <c r="B9" s="74" t="s">
        <v>142</v>
      </c>
      <c r="C9" s="39">
        <v>31.3</v>
      </c>
      <c r="D9" s="28">
        <f t="shared" si="0"/>
        <v>54.912280701754391</v>
      </c>
      <c r="E9" s="40" t="s">
        <v>169</v>
      </c>
      <c r="F9" s="31" t="s">
        <v>31</v>
      </c>
      <c r="G9" s="31" t="s">
        <v>37</v>
      </c>
    </row>
    <row r="10" spans="1:7" ht="15.75" x14ac:dyDescent="0.25">
      <c r="A10" s="60">
        <v>7</v>
      </c>
      <c r="B10" s="74" t="s">
        <v>143</v>
      </c>
      <c r="C10" s="39">
        <v>31</v>
      </c>
      <c r="D10" s="28">
        <f t="shared" si="0"/>
        <v>54.385964912280706</v>
      </c>
      <c r="E10" s="40" t="s">
        <v>169</v>
      </c>
      <c r="F10" s="31" t="s">
        <v>31</v>
      </c>
      <c r="G10" s="31" t="s">
        <v>37</v>
      </c>
    </row>
    <row r="11" spans="1:7" ht="15.75" x14ac:dyDescent="0.25">
      <c r="A11" s="60">
        <v>8</v>
      </c>
      <c r="B11" s="74" t="s">
        <v>144</v>
      </c>
      <c r="C11" s="39">
        <v>29.4</v>
      </c>
      <c r="D11" s="28">
        <f t="shared" si="0"/>
        <v>51.578947368421048</v>
      </c>
      <c r="E11" s="40" t="s">
        <v>169</v>
      </c>
      <c r="F11" s="31" t="s">
        <v>31</v>
      </c>
      <c r="G11" s="31" t="s">
        <v>37</v>
      </c>
    </row>
    <row r="12" spans="1:7" ht="15.75" x14ac:dyDescent="0.25">
      <c r="A12" s="38">
        <v>9</v>
      </c>
      <c r="B12" s="73" t="s">
        <v>134</v>
      </c>
      <c r="C12" s="39">
        <v>28.8</v>
      </c>
      <c r="D12" s="28">
        <f t="shared" si="0"/>
        <v>50.526315789473685</v>
      </c>
      <c r="E12" s="40" t="s">
        <v>169</v>
      </c>
      <c r="F12" s="31" t="s">
        <v>30</v>
      </c>
      <c r="G12" s="43" t="s">
        <v>29</v>
      </c>
    </row>
    <row r="13" spans="1:7" ht="15.75" x14ac:dyDescent="0.25">
      <c r="A13" s="60">
        <v>10</v>
      </c>
      <c r="B13" s="72" t="s">
        <v>145</v>
      </c>
      <c r="C13" s="39">
        <v>28.8</v>
      </c>
      <c r="D13" s="28">
        <f t="shared" si="0"/>
        <v>50.526315789473685</v>
      </c>
      <c r="E13" s="40" t="s">
        <v>169</v>
      </c>
      <c r="F13" s="31" t="s">
        <v>31</v>
      </c>
      <c r="G13" s="31" t="s">
        <v>37</v>
      </c>
    </row>
    <row r="14" spans="1:7" ht="15.75" x14ac:dyDescent="0.25">
      <c r="A14" s="60">
        <v>11</v>
      </c>
      <c r="B14" s="72" t="s">
        <v>146</v>
      </c>
      <c r="C14" s="39">
        <v>28.4</v>
      </c>
      <c r="D14" s="28">
        <f t="shared" si="0"/>
        <v>49.824561403508774</v>
      </c>
      <c r="E14" s="40" t="s">
        <v>169</v>
      </c>
      <c r="F14" s="31" t="s">
        <v>31</v>
      </c>
      <c r="G14" s="31" t="s">
        <v>37</v>
      </c>
    </row>
    <row r="15" spans="1:7" ht="15.75" x14ac:dyDescent="0.25">
      <c r="A15" s="38">
        <v>12</v>
      </c>
      <c r="B15" s="73" t="s">
        <v>135</v>
      </c>
      <c r="C15" s="39">
        <v>27</v>
      </c>
      <c r="D15" s="28">
        <f t="shared" si="0"/>
        <v>47.368421052631575</v>
      </c>
      <c r="E15" s="40" t="s">
        <v>169</v>
      </c>
      <c r="F15" s="31" t="s">
        <v>22</v>
      </c>
      <c r="G15" s="43" t="s">
        <v>61</v>
      </c>
    </row>
    <row r="16" spans="1:7" x14ac:dyDescent="0.25">
      <c r="A16" s="38">
        <v>13</v>
      </c>
      <c r="B16" s="73" t="s">
        <v>132</v>
      </c>
      <c r="C16" s="39">
        <v>26.7</v>
      </c>
      <c r="D16" s="28">
        <f t="shared" si="0"/>
        <v>46.842105263157897</v>
      </c>
      <c r="E16" s="40" t="s">
        <v>169</v>
      </c>
      <c r="F16" s="41" t="s">
        <v>9</v>
      </c>
      <c r="G16" s="31" t="s">
        <v>8</v>
      </c>
    </row>
    <row r="17" spans="1:7" x14ac:dyDescent="0.25">
      <c r="A17" s="38">
        <v>14</v>
      </c>
      <c r="B17" s="73" t="s">
        <v>16</v>
      </c>
      <c r="C17" s="39">
        <v>25.8</v>
      </c>
      <c r="D17" s="28">
        <f t="shared" si="0"/>
        <v>45.263157894736842</v>
      </c>
      <c r="E17" s="40" t="s">
        <v>170</v>
      </c>
      <c r="F17" s="31" t="s">
        <v>32</v>
      </c>
      <c r="G17" s="31" t="s">
        <v>13</v>
      </c>
    </row>
    <row r="18" spans="1:7" ht="15.75" x14ac:dyDescent="0.25">
      <c r="A18" s="38">
        <v>15</v>
      </c>
      <c r="B18" s="73" t="s">
        <v>136</v>
      </c>
      <c r="C18" s="39">
        <v>25.2</v>
      </c>
      <c r="D18" s="28">
        <f t="shared" si="0"/>
        <v>44.210526315789473</v>
      </c>
      <c r="E18" s="40" t="s">
        <v>170</v>
      </c>
      <c r="F18" s="31" t="s">
        <v>22</v>
      </c>
      <c r="G18" s="43" t="s">
        <v>61</v>
      </c>
    </row>
    <row r="19" spans="1:7" ht="15.75" x14ac:dyDescent="0.25">
      <c r="A19" s="38">
        <v>16</v>
      </c>
      <c r="B19" s="73" t="s">
        <v>133</v>
      </c>
      <c r="C19" s="39">
        <v>25.1</v>
      </c>
      <c r="D19" s="28">
        <f t="shared" si="0"/>
        <v>44.035087719298247</v>
      </c>
      <c r="E19" s="40" t="s">
        <v>170</v>
      </c>
      <c r="F19" s="27" t="s">
        <v>9</v>
      </c>
      <c r="G19" s="34" t="s">
        <v>8</v>
      </c>
    </row>
    <row r="20" spans="1:7" ht="15.75" x14ac:dyDescent="0.25">
      <c r="A20" s="58">
        <v>17</v>
      </c>
      <c r="B20" s="72" t="s">
        <v>36</v>
      </c>
      <c r="C20" s="39">
        <v>24.6</v>
      </c>
      <c r="D20" s="28">
        <f t="shared" si="0"/>
        <v>43.15789473684211</v>
      </c>
      <c r="E20" s="40" t="s">
        <v>170</v>
      </c>
      <c r="F20" s="31" t="s">
        <v>31</v>
      </c>
      <c r="G20" s="31" t="s">
        <v>37</v>
      </c>
    </row>
    <row r="21" spans="1:7" ht="15.75" x14ac:dyDescent="0.25">
      <c r="A21" s="38">
        <v>18</v>
      </c>
      <c r="B21" s="72" t="s">
        <v>147</v>
      </c>
      <c r="C21" s="39">
        <v>23.9</v>
      </c>
      <c r="D21" s="28">
        <f t="shared" si="0"/>
        <v>41.929824561403507</v>
      </c>
      <c r="E21" s="40" t="s">
        <v>170</v>
      </c>
      <c r="F21" s="31" t="s">
        <v>31</v>
      </c>
      <c r="G21" s="31" t="s">
        <v>37</v>
      </c>
    </row>
    <row r="22" spans="1:7" ht="15.75" x14ac:dyDescent="0.25">
      <c r="A22" s="38">
        <v>19</v>
      </c>
      <c r="B22" s="72" t="s">
        <v>148</v>
      </c>
      <c r="C22" s="39">
        <v>23</v>
      </c>
      <c r="D22" s="28">
        <f t="shared" si="0"/>
        <v>40.350877192982452</v>
      </c>
      <c r="E22" s="40" t="s">
        <v>170</v>
      </c>
      <c r="F22" s="31" t="s">
        <v>31</v>
      </c>
      <c r="G22" s="31" t="s">
        <v>37</v>
      </c>
    </row>
    <row r="23" spans="1:7" ht="15.75" x14ac:dyDescent="0.25">
      <c r="A23" s="38">
        <v>20</v>
      </c>
      <c r="B23" s="73" t="s">
        <v>138</v>
      </c>
      <c r="C23" s="39">
        <v>21.1</v>
      </c>
      <c r="D23" s="28">
        <f t="shared" si="0"/>
        <v>37.017543859649123</v>
      </c>
      <c r="E23" s="40" t="s">
        <v>170</v>
      </c>
      <c r="F23" s="27" t="s">
        <v>32</v>
      </c>
      <c r="G23" s="34" t="s">
        <v>13</v>
      </c>
    </row>
    <row r="24" spans="1:7" ht="15.75" x14ac:dyDescent="0.25">
      <c r="A24" s="38">
        <v>21</v>
      </c>
      <c r="B24" s="73" t="s">
        <v>137</v>
      </c>
      <c r="C24" s="39">
        <v>16</v>
      </c>
      <c r="D24" s="28">
        <f t="shared" si="0"/>
        <v>28.07017543859649</v>
      </c>
      <c r="E24" s="40" t="s">
        <v>170</v>
      </c>
      <c r="F24" s="31" t="s">
        <v>32</v>
      </c>
      <c r="G24" s="43" t="s">
        <v>13</v>
      </c>
    </row>
    <row r="25" spans="1:7" ht="15.75" x14ac:dyDescent="0.25">
      <c r="A25" s="38">
        <v>22</v>
      </c>
      <c r="B25" s="72" t="s">
        <v>149</v>
      </c>
      <c r="C25" s="39">
        <v>13.8</v>
      </c>
      <c r="D25" s="28">
        <f t="shared" si="0"/>
        <v>24.210526315789473</v>
      </c>
      <c r="E25" s="40" t="s">
        <v>170</v>
      </c>
      <c r="F25" s="31" t="s">
        <v>31</v>
      </c>
      <c r="G25" s="31" t="s">
        <v>37</v>
      </c>
    </row>
    <row r="26" spans="1:7" ht="15.75" x14ac:dyDescent="0.25">
      <c r="A26" s="38">
        <v>23</v>
      </c>
      <c r="B26" s="72" t="s">
        <v>150</v>
      </c>
      <c r="C26" s="39">
        <v>12.7</v>
      </c>
      <c r="D26" s="28">
        <f t="shared" si="0"/>
        <v>22.280701754385966</v>
      </c>
      <c r="E26" s="40" t="s">
        <v>170</v>
      </c>
      <c r="F26" s="31" t="s">
        <v>31</v>
      </c>
      <c r="G26" s="31" t="s">
        <v>37</v>
      </c>
    </row>
    <row r="27" spans="1:7" ht="15.75" x14ac:dyDescent="0.25">
      <c r="A27" s="38">
        <v>24</v>
      </c>
      <c r="B27" s="72" t="s">
        <v>151</v>
      </c>
      <c r="C27" s="39">
        <v>10</v>
      </c>
      <c r="D27" s="28">
        <f t="shared" si="0"/>
        <v>17.543859649122805</v>
      </c>
      <c r="E27" s="40" t="s">
        <v>170</v>
      </c>
      <c r="F27" s="31" t="s">
        <v>31</v>
      </c>
      <c r="G27" s="31" t="s">
        <v>37</v>
      </c>
    </row>
    <row r="28" spans="1:7" ht="15.75" x14ac:dyDescent="0.25">
      <c r="A28" s="38">
        <v>25</v>
      </c>
      <c r="B28" s="72" t="s">
        <v>152</v>
      </c>
      <c r="C28" s="39">
        <v>9.8000000000000007</v>
      </c>
      <c r="D28" s="28">
        <f t="shared" si="0"/>
        <v>17.192982456140353</v>
      </c>
      <c r="E28" s="40" t="s">
        <v>170</v>
      </c>
      <c r="F28" s="31" t="s">
        <v>31</v>
      </c>
      <c r="G28" s="31" t="s">
        <v>37</v>
      </c>
    </row>
    <row r="29" spans="1:7" ht="15.75" x14ac:dyDescent="0.25">
      <c r="A29" s="38">
        <v>26</v>
      </c>
      <c r="B29" s="72" t="s">
        <v>153</v>
      </c>
      <c r="C29" s="39">
        <v>5.4</v>
      </c>
      <c r="D29" s="28">
        <f t="shared" si="0"/>
        <v>9.4736842105263168</v>
      </c>
      <c r="E29" s="40" t="s">
        <v>170</v>
      </c>
      <c r="F29" s="31" t="s">
        <v>31</v>
      </c>
      <c r="G29" s="31" t="s">
        <v>37</v>
      </c>
    </row>
    <row r="30" spans="1:7" ht="15.75" x14ac:dyDescent="0.25">
      <c r="A30" s="38">
        <v>27</v>
      </c>
      <c r="B30" s="72" t="s">
        <v>154</v>
      </c>
      <c r="C30" s="39">
        <v>2</v>
      </c>
      <c r="D30" s="28">
        <f t="shared" si="0"/>
        <v>3.5087719298245612</v>
      </c>
      <c r="E30" s="40" t="s">
        <v>170</v>
      </c>
      <c r="F30" s="31" t="s">
        <v>31</v>
      </c>
      <c r="G30" s="31" t="s">
        <v>37</v>
      </c>
    </row>
  </sheetData>
  <autoFilter ref="A3:G15">
    <sortState ref="A4:G23">
      <sortCondition descending="1" ref="D3:D15"/>
    </sortState>
  </autoFilter>
  <sortState ref="A4:G30">
    <sortCondition descending="1" ref="D4"/>
  </sortState>
  <mergeCells count="1">
    <mergeCell ref="A1:F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topLeftCell="A4" workbookViewId="0">
      <selection activeCell="E17" sqref="E17"/>
    </sheetView>
  </sheetViews>
  <sheetFormatPr defaultRowHeight="15" x14ac:dyDescent="0.25"/>
  <cols>
    <col min="2" max="2" width="35.28515625" customWidth="1"/>
    <col min="5" max="5" width="14.5703125" customWidth="1"/>
    <col min="6" max="6" width="38.7109375" customWidth="1"/>
    <col min="7" max="7" width="19.28515625" customWidth="1"/>
  </cols>
  <sheetData>
    <row r="1" spans="1:7" ht="85.5" customHeight="1" x14ac:dyDescent="0.3">
      <c r="A1" s="79" t="s">
        <v>11</v>
      </c>
      <c r="B1" s="79"/>
      <c r="C1" s="79"/>
      <c r="D1" s="79"/>
      <c r="E1" s="79"/>
      <c r="F1" s="79"/>
      <c r="G1" s="1"/>
    </row>
    <row r="2" spans="1:7" x14ac:dyDescent="0.25">
      <c r="B2" s="2"/>
      <c r="C2" s="2"/>
      <c r="D2" s="3"/>
      <c r="E2" s="3"/>
    </row>
    <row r="3" spans="1:7" ht="75" x14ac:dyDescent="0.25">
      <c r="A3" s="4" t="s">
        <v>0</v>
      </c>
      <c r="B3" s="12" t="s">
        <v>1</v>
      </c>
      <c r="C3" s="12" t="s">
        <v>2</v>
      </c>
      <c r="D3" s="13" t="s">
        <v>3</v>
      </c>
      <c r="E3" s="14" t="s">
        <v>4</v>
      </c>
      <c r="F3" s="4" t="s">
        <v>5</v>
      </c>
      <c r="G3" s="5" t="s">
        <v>65</v>
      </c>
    </row>
    <row r="4" spans="1:7" ht="15.75" x14ac:dyDescent="0.25">
      <c r="A4" s="48">
        <v>1</v>
      </c>
      <c r="B4" s="69" t="s">
        <v>41</v>
      </c>
      <c r="C4" s="42">
        <v>29.1</v>
      </c>
      <c r="D4" s="49">
        <f t="shared" ref="D4:D16" si="0">C4/64*100</f>
        <v>45.46875</v>
      </c>
      <c r="E4" s="31" t="s">
        <v>168</v>
      </c>
      <c r="F4" s="31" t="s">
        <v>31</v>
      </c>
      <c r="G4" s="50" t="s">
        <v>43</v>
      </c>
    </row>
    <row r="5" spans="1:7" ht="17.25" customHeight="1" x14ac:dyDescent="0.25">
      <c r="A5" s="48">
        <v>2</v>
      </c>
      <c r="B5" s="77" t="s">
        <v>18</v>
      </c>
      <c r="C5" s="42">
        <v>27.7</v>
      </c>
      <c r="D5" s="49">
        <f t="shared" si="0"/>
        <v>43.28125</v>
      </c>
      <c r="E5" s="31" t="s">
        <v>169</v>
      </c>
      <c r="F5" s="51" t="s">
        <v>9</v>
      </c>
      <c r="G5" s="31" t="s">
        <v>8</v>
      </c>
    </row>
    <row r="6" spans="1:7" ht="15.75" x14ac:dyDescent="0.25">
      <c r="A6" s="48">
        <v>3</v>
      </c>
      <c r="B6" s="77" t="s">
        <v>161</v>
      </c>
      <c r="C6" s="42">
        <v>26.3</v>
      </c>
      <c r="D6" s="49">
        <f t="shared" si="0"/>
        <v>41.09375</v>
      </c>
      <c r="E6" s="31" t="s">
        <v>169</v>
      </c>
      <c r="F6" s="51" t="s">
        <v>9</v>
      </c>
      <c r="G6" s="31" t="s">
        <v>8</v>
      </c>
    </row>
    <row r="7" spans="1:7" ht="15.75" x14ac:dyDescent="0.25">
      <c r="A7" s="48">
        <v>4</v>
      </c>
      <c r="B7" s="69" t="s">
        <v>40</v>
      </c>
      <c r="C7" s="42">
        <v>25</v>
      </c>
      <c r="D7" s="49">
        <f t="shared" si="0"/>
        <v>39.0625</v>
      </c>
      <c r="E7" s="31" t="s">
        <v>169</v>
      </c>
      <c r="F7" s="51" t="s">
        <v>31</v>
      </c>
      <c r="G7" s="31" t="s">
        <v>43</v>
      </c>
    </row>
    <row r="8" spans="1:7" ht="18.75" customHeight="1" x14ac:dyDescent="0.25">
      <c r="A8" s="48">
        <v>5</v>
      </c>
      <c r="B8" s="69" t="s">
        <v>39</v>
      </c>
      <c r="C8" s="42">
        <v>24.2</v>
      </c>
      <c r="D8" s="49">
        <f t="shared" si="0"/>
        <v>37.8125</v>
      </c>
      <c r="E8" s="31" t="s">
        <v>169</v>
      </c>
      <c r="F8" s="31" t="s">
        <v>31</v>
      </c>
      <c r="G8" s="43" t="s">
        <v>43</v>
      </c>
    </row>
    <row r="9" spans="1:7" ht="15.75" x14ac:dyDescent="0.25">
      <c r="A9" s="48">
        <v>6</v>
      </c>
      <c r="B9" s="69" t="s">
        <v>155</v>
      </c>
      <c r="C9" s="42">
        <v>22.6</v>
      </c>
      <c r="D9" s="49">
        <f t="shared" si="0"/>
        <v>35.3125</v>
      </c>
      <c r="E9" s="31" t="s">
        <v>169</v>
      </c>
      <c r="F9" s="51" t="s">
        <v>31</v>
      </c>
      <c r="G9" s="51" t="s">
        <v>43</v>
      </c>
    </row>
    <row r="10" spans="1:7" ht="15.75" x14ac:dyDescent="0.25">
      <c r="A10" s="48">
        <v>7</v>
      </c>
      <c r="B10" s="77" t="s">
        <v>159</v>
      </c>
      <c r="C10" s="42">
        <v>22.2</v>
      </c>
      <c r="D10" s="49">
        <f t="shared" si="0"/>
        <v>34.6875</v>
      </c>
      <c r="E10" s="31" t="s">
        <v>169</v>
      </c>
      <c r="F10" s="51" t="s">
        <v>22</v>
      </c>
      <c r="G10" s="31" t="s">
        <v>26</v>
      </c>
    </row>
    <row r="11" spans="1:7" ht="15.75" x14ac:dyDescent="0.25">
      <c r="A11" s="48">
        <v>8</v>
      </c>
      <c r="B11" s="69" t="s">
        <v>38</v>
      </c>
      <c r="C11" s="42">
        <v>21.8</v>
      </c>
      <c r="D11" s="49">
        <f t="shared" si="0"/>
        <v>34.0625</v>
      </c>
      <c r="E11" s="31" t="s">
        <v>170</v>
      </c>
      <c r="F11" s="31" t="s">
        <v>31</v>
      </c>
      <c r="G11" s="43" t="s">
        <v>43</v>
      </c>
    </row>
    <row r="12" spans="1:7" ht="15.75" x14ac:dyDescent="0.25">
      <c r="A12" s="48">
        <v>9</v>
      </c>
      <c r="B12" s="70" t="s">
        <v>156</v>
      </c>
      <c r="C12" s="42">
        <v>21.3</v>
      </c>
      <c r="D12" s="49">
        <f t="shared" si="0"/>
        <v>33.28125</v>
      </c>
      <c r="E12" s="31" t="s">
        <v>170</v>
      </c>
      <c r="F12" s="51" t="s">
        <v>31</v>
      </c>
      <c r="G12" s="31" t="s">
        <v>43</v>
      </c>
    </row>
    <row r="13" spans="1:7" ht="15.75" x14ac:dyDescent="0.25">
      <c r="A13" s="48">
        <v>10</v>
      </c>
      <c r="B13" s="42" t="s">
        <v>162</v>
      </c>
      <c r="C13" s="42">
        <v>20.6</v>
      </c>
      <c r="D13" s="49">
        <f t="shared" si="0"/>
        <v>32.1875</v>
      </c>
      <c r="E13" s="31" t="s">
        <v>170</v>
      </c>
      <c r="F13" s="51" t="s">
        <v>9</v>
      </c>
      <c r="G13" s="31" t="s">
        <v>8</v>
      </c>
    </row>
    <row r="14" spans="1:7" ht="15.75" x14ac:dyDescent="0.25">
      <c r="A14" s="48">
        <v>11</v>
      </c>
      <c r="B14" s="70" t="s">
        <v>157</v>
      </c>
      <c r="C14" s="42">
        <v>20.2</v>
      </c>
      <c r="D14" s="49">
        <f t="shared" si="0"/>
        <v>31.5625</v>
      </c>
      <c r="E14" s="31" t="s">
        <v>170</v>
      </c>
      <c r="F14" s="51" t="s">
        <v>31</v>
      </c>
      <c r="G14" s="31" t="s">
        <v>43</v>
      </c>
    </row>
    <row r="15" spans="1:7" ht="30" x14ac:dyDescent="0.25">
      <c r="A15" s="48">
        <v>12</v>
      </c>
      <c r="B15" s="42" t="s">
        <v>160</v>
      </c>
      <c r="C15" s="42">
        <v>17.2</v>
      </c>
      <c r="D15" s="49">
        <f t="shared" si="0"/>
        <v>26.875</v>
      </c>
      <c r="E15" s="31" t="s">
        <v>170</v>
      </c>
      <c r="F15" s="51" t="s">
        <v>22</v>
      </c>
      <c r="G15" s="31" t="s">
        <v>26</v>
      </c>
    </row>
    <row r="16" spans="1:7" ht="15.75" x14ac:dyDescent="0.25">
      <c r="A16" s="48">
        <v>13</v>
      </c>
      <c r="B16" s="70" t="s">
        <v>158</v>
      </c>
      <c r="C16" s="42">
        <v>14.6</v>
      </c>
      <c r="D16" s="49">
        <f t="shared" si="0"/>
        <v>22.8125</v>
      </c>
      <c r="E16" s="31" t="s">
        <v>170</v>
      </c>
      <c r="F16" s="51" t="s">
        <v>31</v>
      </c>
      <c r="G16" s="31" t="s">
        <v>43</v>
      </c>
    </row>
  </sheetData>
  <autoFilter ref="A3:G9">
    <sortState ref="A4:G9">
      <sortCondition descending="1" ref="D3:D9"/>
    </sortState>
  </autoFilter>
  <sortState ref="A4:G16">
    <sortCondition descending="1" ref="D4"/>
  </sortState>
  <mergeCells count="1">
    <mergeCell ref="A1:F1"/>
  </mergeCells>
  <pageMargins left="0.7" right="0.7" top="0.75" bottom="0.75" header="0.3" footer="0.3"/>
  <pageSetup paperSize="9" orientation="portrait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workbookViewId="0">
      <selection activeCell="E11" sqref="E11"/>
    </sheetView>
  </sheetViews>
  <sheetFormatPr defaultRowHeight="15" x14ac:dyDescent="0.25"/>
  <cols>
    <col min="2" max="2" width="40.5703125" customWidth="1"/>
    <col min="5" max="5" width="19.42578125" customWidth="1"/>
    <col min="6" max="6" width="26.140625" customWidth="1"/>
    <col min="7" max="7" width="20.42578125" customWidth="1"/>
  </cols>
  <sheetData>
    <row r="1" spans="1:7" ht="75" customHeight="1" x14ac:dyDescent="0.3">
      <c r="A1" s="79" t="s">
        <v>10</v>
      </c>
      <c r="B1" s="79"/>
      <c r="C1" s="79"/>
      <c r="D1" s="79"/>
      <c r="E1" s="79"/>
      <c r="F1" s="79"/>
      <c r="G1" s="1"/>
    </row>
    <row r="2" spans="1:7" x14ac:dyDescent="0.25">
      <c r="B2" s="2"/>
      <c r="C2" s="2"/>
      <c r="D2" s="3"/>
      <c r="E2" s="3"/>
    </row>
    <row r="3" spans="1:7" ht="75" x14ac:dyDescent="0.25">
      <c r="A3" s="11" t="s">
        <v>0</v>
      </c>
      <c r="B3" s="12" t="s">
        <v>1</v>
      </c>
      <c r="C3" s="12" t="s">
        <v>2</v>
      </c>
      <c r="D3" s="13" t="s">
        <v>3</v>
      </c>
      <c r="E3" s="14" t="s">
        <v>4</v>
      </c>
      <c r="F3" s="11" t="s">
        <v>5</v>
      </c>
      <c r="G3" s="15" t="s">
        <v>6</v>
      </c>
    </row>
    <row r="4" spans="1:7" ht="15.75" x14ac:dyDescent="0.25">
      <c r="A4" s="33">
        <v>1</v>
      </c>
      <c r="B4" s="70" t="s">
        <v>165</v>
      </c>
      <c r="C4" s="36">
        <v>40.5</v>
      </c>
      <c r="D4" s="35">
        <f t="shared" ref="D4:D10" si="0">C4/71</f>
        <v>0.57042253521126762</v>
      </c>
      <c r="E4" s="47" t="s">
        <v>168</v>
      </c>
      <c r="F4" s="51" t="s">
        <v>31</v>
      </c>
      <c r="G4" s="31" t="s">
        <v>43</v>
      </c>
    </row>
    <row r="5" spans="1:7" ht="15.75" x14ac:dyDescent="0.25">
      <c r="A5" s="33">
        <v>2</v>
      </c>
      <c r="B5" s="70" t="s">
        <v>42</v>
      </c>
      <c r="C5" s="36">
        <v>38</v>
      </c>
      <c r="D5" s="35">
        <f t="shared" si="0"/>
        <v>0.53521126760563376</v>
      </c>
      <c r="E5" s="47" t="s">
        <v>169</v>
      </c>
      <c r="F5" s="51" t="s">
        <v>31</v>
      </c>
      <c r="G5" s="31" t="s">
        <v>43</v>
      </c>
    </row>
    <row r="6" spans="1:7" ht="15.75" x14ac:dyDescent="0.25">
      <c r="A6" s="33">
        <v>3</v>
      </c>
      <c r="B6" s="70" t="s">
        <v>166</v>
      </c>
      <c r="C6" s="36">
        <v>35.700000000000003</v>
      </c>
      <c r="D6" s="35">
        <f t="shared" si="0"/>
        <v>0.5028169014084507</v>
      </c>
      <c r="E6" s="47" t="s">
        <v>169</v>
      </c>
      <c r="F6" s="51" t="s">
        <v>31</v>
      </c>
      <c r="G6" s="31" t="s">
        <v>43</v>
      </c>
    </row>
    <row r="7" spans="1:7" ht="15.75" x14ac:dyDescent="0.25">
      <c r="A7" s="33">
        <v>4</v>
      </c>
      <c r="B7" s="69" t="s">
        <v>167</v>
      </c>
      <c r="C7" s="36">
        <v>20.6</v>
      </c>
      <c r="D7" s="35">
        <f t="shared" si="0"/>
        <v>0.29014084507042254</v>
      </c>
      <c r="E7" s="47" t="s">
        <v>170</v>
      </c>
      <c r="F7" s="51" t="s">
        <v>31</v>
      </c>
      <c r="G7" s="31" t="s">
        <v>43</v>
      </c>
    </row>
    <row r="8" spans="1:7" ht="15.75" x14ac:dyDescent="0.25">
      <c r="A8" s="33">
        <v>5</v>
      </c>
      <c r="B8" s="78" t="s">
        <v>163</v>
      </c>
      <c r="C8" s="36">
        <v>19.7</v>
      </c>
      <c r="D8" s="35">
        <f t="shared" si="0"/>
        <v>0.27746478873239433</v>
      </c>
      <c r="E8" s="47" t="s">
        <v>170</v>
      </c>
      <c r="F8" s="51" t="s">
        <v>22</v>
      </c>
      <c r="G8" s="31" t="s">
        <v>26</v>
      </c>
    </row>
    <row r="9" spans="1:7" ht="15.75" x14ac:dyDescent="0.25">
      <c r="A9" s="33">
        <v>6</v>
      </c>
      <c r="B9" s="78" t="s">
        <v>164</v>
      </c>
      <c r="C9" s="36">
        <v>16.399999999999999</v>
      </c>
      <c r="D9" s="35">
        <f t="shared" si="0"/>
        <v>0.23098591549295772</v>
      </c>
      <c r="E9" s="47" t="s">
        <v>170</v>
      </c>
      <c r="F9" s="51" t="s">
        <v>22</v>
      </c>
      <c r="G9" s="31" t="s">
        <v>26</v>
      </c>
    </row>
    <row r="10" spans="1:7" ht="15.75" x14ac:dyDescent="0.25">
      <c r="A10" s="33">
        <v>7</v>
      </c>
      <c r="B10" s="78" t="s">
        <v>27</v>
      </c>
      <c r="C10" s="36">
        <v>16</v>
      </c>
      <c r="D10" s="35">
        <f t="shared" si="0"/>
        <v>0.22535211267605634</v>
      </c>
      <c r="E10" s="47" t="s">
        <v>170</v>
      </c>
      <c r="F10" s="31" t="s">
        <v>22</v>
      </c>
      <c r="G10" s="43" t="s">
        <v>26</v>
      </c>
    </row>
  </sheetData>
  <autoFilter ref="A3:G11"/>
  <sortState ref="A4:G10">
    <sortCondition descending="1" ref="D4"/>
  </sortState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5 класс</vt:lpstr>
      <vt:lpstr>6 класс</vt:lpstr>
      <vt:lpstr>7 класс</vt:lpstr>
      <vt:lpstr>8 класс</vt:lpstr>
      <vt:lpstr>9 класс</vt:lpstr>
      <vt:lpstr>10 класс</vt:lpstr>
      <vt:lpstr>11 класс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2023-11-03T05:10:38Z</dcterms:modified>
</cp:coreProperties>
</file>