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6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класс'!$A$3:$G$8</definedName>
    <definedName name="_xlnm._FilterDatabase" localSheetId="6" hidden="1">'11 класс'!$A$3:$G$4</definedName>
    <definedName name="_xlnm._FilterDatabase" localSheetId="0" hidden="1">'5 класс'!$A$3:$G$22</definedName>
    <definedName name="_xlnm._FilterDatabase" localSheetId="1" hidden="1">'6 класс'!$A$3:$G$22</definedName>
    <definedName name="_xlnm._FilterDatabase" localSheetId="2" hidden="1">'7 класс'!$A$3:$G$20</definedName>
    <definedName name="_xlnm._FilterDatabase" localSheetId="3" hidden="1">'8 класс'!$A$3:$G$16</definedName>
    <definedName name="_xlnm._FilterDatabase" localSheetId="4" hidden="1">'9 класс'!$A$3:$G$15</definedName>
  </definedNames>
  <calcPr calcId="152511" refMode="R1C1"/>
</workbook>
</file>

<file path=xl/calcChain.xml><?xml version="1.0" encoding="utf-8"?>
<calcChain xmlns="http://schemas.openxmlformats.org/spreadsheetml/2006/main">
  <c r="D4" i="4" l="1"/>
  <c r="D8" i="4"/>
  <c r="D4" i="1"/>
  <c r="D6" i="1"/>
  <c r="D9" i="3"/>
  <c r="D11" i="3"/>
  <c r="D15" i="2"/>
  <c r="D19" i="2"/>
  <c r="D23" i="2"/>
  <c r="D6" i="6" l="1"/>
  <c r="D5" i="6"/>
  <c r="D7" i="6"/>
  <c r="D8" i="6"/>
  <c r="D4" i="6"/>
  <c r="D8" i="5"/>
  <c r="D10" i="5"/>
  <c r="D24" i="5"/>
  <c r="D23" i="5"/>
  <c r="D13" i="5"/>
  <c r="D27" i="5"/>
  <c r="D19" i="5"/>
  <c r="D26" i="5"/>
  <c r="D6" i="5"/>
  <c r="D7" i="5"/>
  <c r="D5" i="5"/>
  <c r="D9" i="5"/>
  <c r="D11" i="5"/>
  <c r="D12" i="5"/>
  <c r="D15" i="5"/>
  <c r="D17" i="5"/>
  <c r="D18" i="5"/>
  <c r="D21" i="5"/>
  <c r="D16" i="5"/>
  <c r="D14" i="5"/>
  <c r="D25" i="5"/>
  <c r="D20" i="5"/>
  <c r="D22" i="5"/>
  <c r="D4" i="5"/>
  <c r="D24" i="4"/>
  <c r="D26" i="4"/>
  <c r="D27" i="4"/>
  <c r="D7" i="2"/>
  <c r="D10" i="2"/>
  <c r="D17" i="2"/>
  <c r="D22" i="2"/>
  <c r="D20" i="2"/>
  <c r="D16" i="2"/>
  <c r="D25" i="2"/>
  <c r="D12" i="2"/>
  <c r="D8" i="2"/>
  <c r="D13" i="2"/>
  <c r="D18" i="2"/>
  <c r="D4" i="2"/>
  <c r="D6" i="2"/>
  <c r="D9" i="2"/>
  <c r="D11" i="2"/>
  <c r="D14" i="2"/>
  <c r="D21" i="2"/>
  <c r="D24" i="2"/>
  <c r="D5" i="2"/>
  <c r="D13" i="1"/>
  <c r="D20" i="1"/>
  <c r="D19" i="1"/>
  <c r="D17" i="1"/>
  <c r="D16" i="1"/>
  <c r="D8" i="1"/>
  <c r="D11" i="1"/>
  <c r="D21" i="1"/>
  <c r="D22" i="1"/>
  <c r="D23" i="1"/>
  <c r="D14" i="1"/>
  <c r="D12" i="1"/>
  <c r="D18" i="1"/>
  <c r="D5" i="1"/>
  <c r="D9" i="1"/>
  <c r="D10" i="1"/>
  <c r="D15" i="1"/>
  <c r="D24" i="1"/>
  <c r="D7" i="1"/>
  <c r="D7" i="3" l="1"/>
  <c r="D20" i="3"/>
  <c r="D21" i="3"/>
  <c r="D6" i="3"/>
  <c r="D17" i="3"/>
  <c r="D13" i="3"/>
  <c r="D16" i="3"/>
  <c r="D19" i="3"/>
  <c r="D15" i="3"/>
  <c r="D4" i="3"/>
  <c r="D5" i="3"/>
  <c r="D8" i="3"/>
  <c r="D10" i="3"/>
  <c r="D12" i="3"/>
  <c r="D22" i="3"/>
  <c r="D14" i="3"/>
  <c r="D18" i="3"/>
  <c r="D9" i="4"/>
  <c r="D6" i="4"/>
  <c r="D10" i="4"/>
  <c r="D13" i="4"/>
  <c r="D11" i="4"/>
  <c r="D14" i="4"/>
  <c r="D22" i="4"/>
  <c r="D25" i="4"/>
  <c r="D21" i="4"/>
  <c r="D20" i="4"/>
  <c r="D19" i="4"/>
  <c r="D5" i="4"/>
  <c r="D15" i="4"/>
  <c r="D17" i="4"/>
  <c r="D7" i="4"/>
  <c r="D16" i="4"/>
  <c r="D18" i="4"/>
  <c r="D23" i="4"/>
  <c r="D12" i="4" l="1"/>
</calcChain>
</file>

<file path=xl/sharedStrings.xml><?xml version="1.0" encoding="utf-8"?>
<sst xmlns="http://schemas.openxmlformats.org/spreadsheetml/2006/main" count="520" uniqueCount="164">
  <si>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</si>
  <si>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</si>
  <si>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</si>
  <si>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</si>
  <si>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</si>
  <si>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</si>
  <si>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</si>
  <si>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Дубова Александра Сергеевна</t>
  </si>
  <si>
    <t>Ферулева Алина Михайловна</t>
  </si>
  <si>
    <t>Корина Дарья Павловна</t>
  </si>
  <si>
    <t>Чегодаева Виктория Владимировна</t>
  </si>
  <si>
    <t>МБОУ Богородская ОШ</t>
  </si>
  <si>
    <t>Информация об участниках школьного этапа всероссийской олимпиады школьников по литературе 8 класс                                                             максимальное количество баллов  50</t>
  </si>
  <si>
    <t>Информация об участниках школьного этапа всероссийской олимпиады школьников по литерату  7 класс                                                             максимальное количество баллов  50</t>
  </si>
  <si>
    <t>Саженская Алиса Олеговна</t>
  </si>
  <si>
    <t>Лукшина Яна Александровна</t>
  </si>
  <si>
    <t>МБОУ Варнавинская СШ</t>
  </si>
  <si>
    <t>Смирнова Екатерина Дмитриевна</t>
  </si>
  <si>
    <t>Цветкова Дарья Алексеевна</t>
  </si>
  <si>
    <t>Майданов Анатолий Алексеевич</t>
  </si>
  <si>
    <t>Зайцева Александра Михайловна</t>
  </si>
  <si>
    <t>Копусова Полина Евгеньевна</t>
  </si>
  <si>
    <t>Дементьев Сергей Михайлович</t>
  </si>
  <si>
    <t>Сироткина Варвара Арсентьевна</t>
  </si>
  <si>
    <t>Новоселова Ксения Александровна</t>
  </si>
  <si>
    <t>Ципилева Евгения Вадимовна</t>
  </si>
  <si>
    <t>Лаптева Татьяна Дмитриевна</t>
  </si>
  <si>
    <t>Кукушкина Кристина Николаевна</t>
  </si>
  <si>
    <t>Козлова Карина Вячеславовна</t>
  </si>
  <si>
    <t>Скорнякова Ксения Сергеевна</t>
  </si>
  <si>
    <t>Суслов Артем Олегович</t>
  </si>
  <si>
    <t>МБОУ Восходовская ОШ</t>
  </si>
  <si>
    <t>Беседин Андрей Андреевич</t>
  </si>
  <si>
    <t>Седов Илья Михайлович</t>
  </si>
  <si>
    <t>Козырев Максим Олегович</t>
  </si>
  <si>
    <t>Мариева Яна Константиновна</t>
  </si>
  <si>
    <t>Слепко Глеб Сергеевич</t>
  </si>
  <si>
    <t>Тарасова Дарья Александровна</t>
  </si>
  <si>
    <t>Варнаков Кирилл Русланович</t>
  </si>
  <si>
    <t>Горелова Ксения Сергеевна</t>
  </si>
  <si>
    <t>Зернова Светлана Алексеевна</t>
  </si>
  <si>
    <t>Котерин Александр Андреевич</t>
  </si>
  <si>
    <t>Кудряшова Полина Ивановна</t>
  </si>
  <si>
    <t>Морозов Максим Анатольевич</t>
  </si>
  <si>
    <t>Нефедов Никита Андреевич</t>
  </si>
  <si>
    <t>Солодовникова Дарья Алексеевна</t>
  </si>
  <si>
    <t>Чернигин Дмитрий Сергеевич</t>
  </si>
  <si>
    <t>Журавлева Алина Евгеньевна</t>
  </si>
  <si>
    <t>Полева Виктория Сергеевна</t>
  </si>
  <si>
    <t>МБОУ Мирновская СШ</t>
  </si>
  <si>
    <t>Боричев Дмитрий Алексеевич</t>
  </si>
  <si>
    <t>Клочков Вячеслав Андреевич</t>
  </si>
  <si>
    <t>Захлыстин Антон Сергеевич</t>
  </si>
  <si>
    <t>МБОУ Михаленинская ОШ</t>
  </si>
  <si>
    <t>Обжогин Михаил Николаевич</t>
  </si>
  <si>
    <t>МБОУ Северная СШ</t>
  </si>
  <si>
    <t>Николаева Екатерина Андреевна</t>
  </si>
  <si>
    <t>Баклыкова Злата Алексеевна</t>
  </si>
  <si>
    <t>Пачина Анастасия Николаевна</t>
  </si>
  <si>
    <t>Виноградская Виолетта Владимировна</t>
  </si>
  <si>
    <t>Кучумова Г.А.</t>
  </si>
  <si>
    <t>Дручкова Т.Н</t>
  </si>
  <si>
    <t>Дручкова Т.Н.</t>
  </si>
  <si>
    <t>Попова Л.Н.</t>
  </si>
  <si>
    <t>Иванова Е.И.</t>
  </si>
  <si>
    <t>Пузырева Т.А.</t>
  </si>
  <si>
    <t>Слепко С.Н.</t>
  </si>
  <si>
    <t>Уставщикова Г.В.</t>
  </si>
  <si>
    <t>Немова Г.А.</t>
  </si>
  <si>
    <t>Рыжова И.В.</t>
  </si>
  <si>
    <t>Варнакова М.Н.</t>
  </si>
  <si>
    <t>Виноградская О.В.</t>
  </si>
  <si>
    <t>Заякина Е.И.</t>
  </si>
  <si>
    <t xml:space="preserve">Информация об участниках школьного этапа всероссийской олимпиады школьников по литературе  5 класс                                                                      максимальное количество баллов 51 </t>
  </si>
  <si>
    <t>Учитель</t>
  </si>
  <si>
    <t>Кучумова Валерия Алексеевна</t>
  </si>
  <si>
    <t>Яшкова И.С.</t>
  </si>
  <si>
    <t>Зеленцов Андрей Евгеньевич</t>
  </si>
  <si>
    <t>Комлев Дмитрий Дмитриевич</t>
  </si>
  <si>
    <t>Скворцов Егор Сергеевич</t>
  </si>
  <si>
    <t>Марченко Максим Рудольфович</t>
  </si>
  <si>
    <t>Дурандина Екатерина Алексеевна</t>
  </si>
  <si>
    <t>Рябова Софья Сергеевна</t>
  </si>
  <si>
    <t>Белова Татьяна Сергеевна</t>
  </si>
  <si>
    <t>Ложкина Полина Дмитриевна</t>
  </si>
  <si>
    <t>Вяльдин Евгений Владимирович</t>
  </si>
  <si>
    <t>Клочкова Анна Андреевна</t>
  </si>
  <si>
    <t>Бочкарева К.С.</t>
  </si>
  <si>
    <t>Мокрецова Евангелина Павловна</t>
  </si>
  <si>
    <t>Хренова Александра Сергеевна</t>
  </si>
  <si>
    <t>Ялгашева Валерия Тимуровна</t>
  </si>
  <si>
    <t>Алексин Матвей Иванович</t>
  </si>
  <si>
    <t>МБОУ Кайская ОШ</t>
  </si>
  <si>
    <t>Кудряшова В.И.</t>
  </si>
  <si>
    <t>Бабаева Анжелика Максимовна</t>
  </si>
  <si>
    <t>Смирнова Видана Алексеевна</t>
  </si>
  <si>
    <t>Тихомирова Татьяна Ивановна</t>
  </si>
  <si>
    <t>Чевычелова Валерия Ивановна</t>
  </si>
  <si>
    <t>Волкова Мария Александровна</t>
  </si>
  <si>
    <t>Хренова Виктория Сергеевна</t>
  </si>
  <si>
    <t>Смирнов Александр Алексеевич</t>
  </si>
  <si>
    <t>Барабаш Максим Александрович</t>
  </si>
  <si>
    <t>Курганова Валерия Викторовна</t>
  </si>
  <si>
    <t>Крюков Кирилл Алексеевич</t>
  </si>
  <si>
    <t>Терентьева А.С.</t>
  </si>
  <si>
    <t>Смирнова Юлия Дмитриевна</t>
  </si>
  <si>
    <t>Хренова Полина Максимовна</t>
  </si>
  <si>
    <t>Терентьева Софья Михайловна</t>
  </si>
  <si>
    <t>Трифонова виктория Ильинична</t>
  </si>
  <si>
    <t>Федяева Екатерина Викторовна</t>
  </si>
  <si>
    <t>Чернышова Алена Андреевна</t>
  </si>
  <si>
    <t>Шашина Ульяна Николаевна</t>
  </si>
  <si>
    <t>Комиссарова Дарья Евгеньевна</t>
  </si>
  <si>
    <t>Дементьева Ольга Михайловна</t>
  </si>
  <si>
    <t>Трескина Софья Александровна</t>
  </si>
  <si>
    <t>Клешнин Александр Олегович</t>
  </si>
  <si>
    <t>Родина Дорофея Ильинична</t>
  </si>
  <si>
    <t>Миронова Полина Евгеньевна</t>
  </si>
  <si>
    <t>Чернигина Диана Сергеевна</t>
  </si>
  <si>
    <t>Стасенко Полина Сергеевна</t>
  </si>
  <si>
    <t>Базеева Арина Андреевна</t>
  </si>
  <si>
    <t>Бондарева Елена Валентиновна</t>
  </si>
  <si>
    <t>Смирнова Виктория Ивановна</t>
  </si>
  <si>
    <t>Спиридонюк Кира Александровна</t>
  </si>
  <si>
    <t>Датий Ирина Ивановна</t>
  </si>
  <si>
    <t>Мельников Данила Иванович</t>
  </si>
  <si>
    <t>Машковцев Владимир Александрович</t>
  </si>
  <si>
    <t>Забавин Кирилл Андреевич</t>
  </si>
  <si>
    <t>Дворников Михаил Сергеевич</t>
  </si>
  <si>
    <t>Курнышов Виктор Иванович</t>
  </si>
  <si>
    <t xml:space="preserve">Информация об участниках школьного этапа всероссийской олимпиады школьников по литературе 9 класс                                                                  максимальное количество баллов 56 </t>
  </si>
  <si>
    <t>Толкова Зоя Сергеевна</t>
  </si>
  <si>
    <t>Чистяков Николай Александрович</t>
  </si>
  <si>
    <t>Крусанова Надежда Сергеевна</t>
  </si>
  <si>
    <t>Сигаева Анна Александровна</t>
  </si>
  <si>
    <t>Колесов Станислав Александрович</t>
  </si>
  <si>
    <t>Бузова Лилия Витальевна</t>
  </si>
  <si>
    <t>Негара И.Е</t>
  </si>
  <si>
    <t>Кадушкин Артем Николаевич</t>
  </si>
  <si>
    <t>Цветков Виталий Олегович</t>
  </si>
  <si>
    <t>Боричев Евгений Алексеевич</t>
  </si>
  <si>
    <t>Фионина Виктория Романовна</t>
  </si>
  <si>
    <t>Шмелева Тамара Тарасовна</t>
  </si>
  <si>
    <t>Чижова Елизавета Дмитриевна</t>
  </si>
  <si>
    <t>Информация об участниках школьного этапа всероссийской олимпиады школьников по литературе  10 класс                                                             максимальное количество баллов 77</t>
  </si>
  <si>
    <t>Информация об участниках школьного этапа всероссийской олимпиады школьников по литературе  11 класс                                                             максимальное количество баллов 77</t>
  </si>
  <si>
    <t>победитель</t>
  </si>
  <si>
    <t>призер</t>
  </si>
  <si>
    <t>участник</t>
  </si>
  <si>
    <t xml:space="preserve">Информация об участниках школьного этапа всероссийской олимпиады школьников по литературе  6 класс                                                                       максимальное количество баллов 51 </t>
  </si>
  <si>
    <t>плбедитель</t>
  </si>
  <si>
    <t>Сироткин Елисей Евгеньевич</t>
  </si>
  <si>
    <t xml:space="preserve">МБОУ Макарьевская ОШ </t>
  </si>
  <si>
    <t>Шаманина Н.Н.</t>
  </si>
  <si>
    <t>Туманова Арина Алексеевна</t>
  </si>
  <si>
    <t>Румянцева Виктория Павловна</t>
  </si>
  <si>
    <t>Цветкова Дарья Викторовна</t>
  </si>
  <si>
    <t>МБОУ Макарьевская ОШ</t>
  </si>
  <si>
    <t>Оборин Захар Иванович</t>
  </si>
  <si>
    <t>Галичев Владислав Владимирович</t>
  </si>
  <si>
    <t>Хлопова Н.В.</t>
  </si>
  <si>
    <t>Скатова Дарья Николаевна</t>
  </si>
  <si>
    <t>Шуртыгина Анастасия Евгеньевна</t>
  </si>
  <si>
    <t>Загребина Виктория Максимовна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</si>
</sst>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5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0" xfId="0" applyFont="1" applyAlignment="1"/>
    <xf numFmtId="14" fontId="0" fillId="0" borderId="0" xfId="0" applyNumberFormat="1"/>
    <xf numFmtId="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wrapText="1"/>
    </xf>
    <xf numFmtId="0" fontId="5" fillId="0" borderId="2" xfId="0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3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165" fontId="5" fillId="0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164" fontId="5" fillId="0" borderId="1" xfId="0" applyNumberFormat="1" applyFont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E24" sqref="E24"/>
    </sheetView>
  </sheetViews>
  <sheetFormatPr defaultRowHeight="15" x14ac:dyDescent="0.25"/>
  <cols>
    <col min="1" max="1" width="9.140625" style="22"/>
    <col min="2" max="2" width="33" style="22" customWidth="1"/>
    <col min="3" max="3" width="12.85546875" style="22" customWidth="1"/>
    <col min="4" max="4" width="9.140625" style="22"/>
    <col min="5" max="5" width="19.28515625" style="22" customWidth="1"/>
    <col min="6" max="6" width="45.85546875" style="22" customWidth="1"/>
    <col min="7" max="7" width="24.42578125" style="22" customWidth="1"/>
  </cols>
  <sheetData>
    <row r="1" spans="1:7" ht="95.25" customHeight="1" x14ac:dyDescent="0.3">
      <c r="A1" s="74" t="s">
        <v>73</v>
      </c>
      <c r="B1" s="74"/>
      <c r="C1" s="74"/>
      <c r="D1" s="74"/>
      <c r="E1" s="74"/>
      <c r="F1" s="74"/>
      <c r="G1" s="21"/>
    </row>
    <row r="2" spans="1:7" ht="20.25" customHeight="1" x14ac:dyDescent="0.25">
      <c r="B2" s="23"/>
      <c r="C2" s="23"/>
      <c r="D2" s="24"/>
      <c r="E2" s="24"/>
    </row>
    <row r="3" spans="1:7" ht="81.75" customHeight="1" x14ac:dyDescent="0.25">
      <c r="A3" s="14" t="s">
        <v>0</v>
      </c>
      <c r="B3" s="15" t="s">
        <v>1</v>
      </c>
      <c r="C3" s="15" t="s">
        <v>2</v>
      </c>
      <c r="D3" s="16" t="s">
        <v>3</v>
      </c>
      <c r="E3" s="17" t="s">
        <v>4</v>
      </c>
      <c r="F3" s="14" t="s">
        <v>5</v>
      </c>
      <c r="G3" s="18" t="s">
        <v>74</v>
      </c>
    </row>
    <row r="4" spans="1:7" ht="31.5" x14ac:dyDescent="0.25">
      <c r="A4" s="44">
        <v>1</v>
      </c>
      <c r="B4" s="72" t="s">
        <v>159</v>
      </c>
      <c r="C4" s="46">
        <v>41</v>
      </c>
      <c r="D4" s="47">
        <f t="shared" ref="D4:D24" si="0">C4/51*100</f>
        <v>80.392156862745097</v>
      </c>
      <c r="E4" s="44" t="s">
        <v>146</v>
      </c>
      <c r="F4" s="50" t="s">
        <v>157</v>
      </c>
      <c r="G4" s="44" t="s">
        <v>160</v>
      </c>
    </row>
    <row r="5" spans="1:7" ht="15.75" x14ac:dyDescent="0.25">
      <c r="A5" s="44">
        <v>2</v>
      </c>
      <c r="B5" s="33" t="s">
        <v>85</v>
      </c>
      <c r="C5" s="46">
        <v>36</v>
      </c>
      <c r="D5" s="47">
        <f t="shared" si="0"/>
        <v>70.588235294117652</v>
      </c>
      <c r="E5" s="44" t="s">
        <v>146</v>
      </c>
      <c r="F5" s="33" t="s">
        <v>31</v>
      </c>
      <c r="G5" s="46" t="s">
        <v>67</v>
      </c>
    </row>
    <row r="6" spans="1:7" ht="15.75" x14ac:dyDescent="0.25">
      <c r="A6" s="44">
        <v>3</v>
      </c>
      <c r="B6" s="68" t="s">
        <v>161</v>
      </c>
      <c r="C6" s="46">
        <v>36</v>
      </c>
      <c r="D6" s="47">
        <f t="shared" si="0"/>
        <v>70.588235294117652</v>
      </c>
      <c r="E6" s="44" t="s">
        <v>146</v>
      </c>
      <c r="F6" s="50" t="s">
        <v>157</v>
      </c>
      <c r="G6" s="44" t="s">
        <v>160</v>
      </c>
    </row>
    <row r="7" spans="1:7" ht="15.75" x14ac:dyDescent="0.25">
      <c r="A7" s="44">
        <v>4</v>
      </c>
      <c r="B7" s="62" t="s">
        <v>75</v>
      </c>
      <c r="C7" s="46">
        <v>35</v>
      </c>
      <c r="D7" s="47">
        <f t="shared" si="0"/>
        <v>68.627450980392155</v>
      </c>
      <c r="E7" s="49" t="s">
        <v>147</v>
      </c>
      <c r="F7" s="46" t="s">
        <v>16</v>
      </c>
      <c r="G7" s="49" t="s">
        <v>76</v>
      </c>
    </row>
    <row r="8" spans="1:7" ht="15.75" x14ac:dyDescent="0.25">
      <c r="A8" s="44">
        <v>5</v>
      </c>
      <c r="B8" s="62" t="s">
        <v>77</v>
      </c>
      <c r="C8" s="46">
        <v>31</v>
      </c>
      <c r="D8" s="47">
        <f t="shared" si="0"/>
        <v>60.784313725490193</v>
      </c>
      <c r="E8" s="49" t="s">
        <v>147</v>
      </c>
      <c r="F8" s="46" t="s">
        <v>16</v>
      </c>
      <c r="G8" s="44" t="s">
        <v>76</v>
      </c>
    </row>
    <row r="9" spans="1:7" ht="15.75" x14ac:dyDescent="0.25">
      <c r="A9" s="44">
        <v>6</v>
      </c>
      <c r="B9" s="46" t="s">
        <v>86</v>
      </c>
      <c r="C9" s="46">
        <v>31</v>
      </c>
      <c r="D9" s="47">
        <f t="shared" si="0"/>
        <v>60.784313725490193</v>
      </c>
      <c r="E9" s="44" t="s">
        <v>147</v>
      </c>
      <c r="F9" s="52" t="s">
        <v>49</v>
      </c>
      <c r="G9" s="49" t="s">
        <v>87</v>
      </c>
    </row>
    <row r="10" spans="1:7" ht="31.5" x14ac:dyDescent="0.25">
      <c r="A10" s="44">
        <v>7</v>
      </c>
      <c r="B10" s="46" t="s">
        <v>88</v>
      </c>
      <c r="C10" s="46">
        <v>30</v>
      </c>
      <c r="D10" s="47">
        <f t="shared" si="0"/>
        <v>58.82352941176471</v>
      </c>
      <c r="E10" s="44" t="s">
        <v>147</v>
      </c>
      <c r="F10" s="50" t="s">
        <v>49</v>
      </c>
      <c r="G10" s="44" t="s">
        <v>87</v>
      </c>
    </row>
    <row r="11" spans="1:7" ht="15.75" x14ac:dyDescent="0.25">
      <c r="A11" s="44">
        <v>8</v>
      </c>
      <c r="B11" s="33" t="s">
        <v>78</v>
      </c>
      <c r="C11" s="46">
        <v>29</v>
      </c>
      <c r="D11" s="47">
        <f t="shared" si="0"/>
        <v>56.862745098039213</v>
      </c>
      <c r="E11" s="44" t="s">
        <v>147</v>
      </c>
      <c r="F11" s="52" t="s">
        <v>16</v>
      </c>
      <c r="G11" s="49" t="s">
        <v>76</v>
      </c>
    </row>
    <row r="12" spans="1:7" ht="15.75" x14ac:dyDescent="0.25">
      <c r="A12" s="44">
        <v>9</v>
      </c>
      <c r="B12" s="62" t="s">
        <v>83</v>
      </c>
      <c r="C12" s="46">
        <v>29</v>
      </c>
      <c r="D12" s="47">
        <f t="shared" si="0"/>
        <v>56.862745098039213</v>
      </c>
      <c r="E12" s="44" t="s">
        <v>147</v>
      </c>
      <c r="F12" s="46" t="s">
        <v>55</v>
      </c>
      <c r="G12" s="49" t="s">
        <v>71</v>
      </c>
    </row>
    <row r="13" spans="1:7" ht="15.75" x14ac:dyDescent="0.25">
      <c r="A13" s="44">
        <v>10</v>
      </c>
      <c r="B13" s="46" t="s">
        <v>91</v>
      </c>
      <c r="C13" s="46">
        <v>29</v>
      </c>
      <c r="D13" s="47">
        <f t="shared" si="0"/>
        <v>56.862745098039213</v>
      </c>
      <c r="E13" s="44" t="s">
        <v>147</v>
      </c>
      <c r="F13" s="50" t="s">
        <v>92</v>
      </c>
      <c r="G13" s="44" t="s">
        <v>93</v>
      </c>
    </row>
    <row r="14" spans="1:7" ht="15.75" x14ac:dyDescent="0.25">
      <c r="A14" s="44">
        <v>11</v>
      </c>
      <c r="B14" s="33" t="s">
        <v>82</v>
      </c>
      <c r="C14" s="46">
        <v>28</v>
      </c>
      <c r="D14" s="47">
        <f t="shared" si="0"/>
        <v>54.901960784313729</v>
      </c>
      <c r="E14" s="44" t="s">
        <v>147</v>
      </c>
      <c r="F14" s="33" t="s">
        <v>11</v>
      </c>
      <c r="G14" s="49" t="s">
        <v>65</v>
      </c>
    </row>
    <row r="15" spans="1:7" ht="15.75" x14ac:dyDescent="0.25">
      <c r="A15" s="44">
        <v>12</v>
      </c>
      <c r="B15" s="46" t="s">
        <v>89</v>
      </c>
      <c r="C15" s="46">
        <v>27</v>
      </c>
      <c r="D15" s="47">
        <f t="shared" si="0"/>
        <v>52.941176470588239</v>
      </c>
      <c r="E15" s="44" t="s">
        <v>148</v>
      </c>
      <c r="F15" s="50" t="s">
        <v>49</v>
      </c>
      <c r="G15" s="44" t="s">
        <v>87</v>
      </c>
    </row>
    <row r="16" spans="1:7" ht="15.75" x14ac:dyDescent="0.25">
      <c r="A16" s="44">
        <v>13</v>
      </c>
      <c r="B16" s="46" t="s">
        <v>97</v>
      </c>
      <c r="C16" s="46">
        <v>27</v>
      </c>
      <c r="D16" s="47">
        <f t="shared" si="0"/>
        <v>52.941176470588239</v>
      </c>
      <c r="E16" s="44" t="s">
        <v>148</v>
      </c>
      <c r="F16" s="50" t="s">
        <v>53</v>
      </c>
      <c r="G16" s="44" t="s">
        <v>68</v>
      </c>
    </row>
    <row r="17" spans="1:7" ht="15.75" x14ac:dyDescent="0.25">
      <c r="A17" s="44">
        <v>14</v>
      </c>
      <c r="B17" s="46" t="s">
        <v>96</v>
      </c>
      <c r="C17" s="46">
        <v>26.5</v>
      </c>
      <c r="D17" s="47">
        <f t="shared" si="0"/>
        <v>51.960784313725497</v>
      </c>
      <c r="E17" s="44" t="s">
        <v>148</v>
      </c>
      <c r="F17" s="50" t="s">
        <v>53</v>
      </c>
      <c r="G17" s="44" t="s">
        <v>68</v>
      </c>
    </row>
    <row r="18" spans="1:7" ht="15.75" x14ac:dyDescent="0.25">
      <c r="A18" s="44">
        <v>15</v>
      </c>
      <c r="B18" s="46" t="s">
        <v>84</v>
      </c>
      <c r="C18" s="46">
        <v>26</v>
      </c>
      <c r="D18" s="47">
        <f t="shared" si="0"/>
        <v>50.980392156862742</v>
      </c>
      <c r="E18" s="44" t="s">
        <v>148</v>
      </c>
      <c r="F18" s="52" t="s">
        <v>55</v>
      </c>
      <c r="G18" s="49" t="s">
        <v>71</v>
      </c>
    </row>
    <row r="19" spans="1:7" ht="15.75" x14ac:dyDescent="0.25">
      <c r="A19" s="44">
        <v>16</v>
      </c>
      <c r="B19" s="46" t="s">
        <v>95</v>
      </c>
      <c r="C19" s="46">
        <v>25</v>
      </c>
      <c r="D19" s="47">
        <f t="shared" si="0"/>
        <v>49.019607843137251</v>
      </c>
      <c r="E19" s="44" t="s">
        <v>148</v>
      </c>
      <c r="F19" s="50" t="s">
        <v>53</v>
      </c>
      <c r="G19" s="44" t="s">
        <v>68</v>
      </c>
    </row>
    <row r="20" spans="1:7" ht="15.75" x14ac:dyDescent="0.25">
      <c r="A20" s="44">
        <v>17</v>
      </c>
      <c r="B20" s="46" t="s">
        <v>94</v>
      </c>
      <c r="C20" s="46">
        <v>24</v>
      </c>
      <c r="D20" s="47">
        <f t="shared" si="0"/>
        <v>47.058823529411761</v>
      </c>
      <c r="E20" s="44" t="s">
        <v>148</v>
      </c>
      <c r="F20" s="50" t="s">
        <v>92</v>
      </c>
      <c r="G20" s="44" t="s">
        <v>93</v>
      </c>
    </row>
    <row r="21" spans="1:7" ht="15.75" x14ac:dyDescent="0.25">
      <c r="A21" s="44">
        <v>18</v>
      </c>
      <c r="B21" s="46" t="s">
        <v>79</v>
      </c>
      <c r="C21" s="46">
        <v>23</v>
      </c>
      <c r="D21" s="47">
        <f t="shared" si="0"/>
        <v>45.098039215686278</v>
      </c>
      <c r="E21" s="44" t="s">
        <v>148</v>
      </c>
      <c r="F21" s="50" t="s">
        <v>16</v>
      </c>
      <c r="G21" s="44" t="s">
        <v>76</v>
      </c>
    </row>
    <row r="22" spans="1:7" ht="15.75" x14ac:dyDescent="0.25">
      <c r="A22" s="44">
        <v>19</v>
      </c>
      <c r="B22" s="46" t="s">
        <v>80</v>
      </c>
      <c r="C22" s="46">
        <v>18</v>
      </c>
      <c r="D22" s="47">
        <f t="shared" si="0"/>
        <v>35.294117647058826</v>
      </c>
      <c r="E22" s="44" t="s">
        <v>148</v>
      </c>
      <c r="F22" s="52" t="s">
        <v>16</v>
      </c>
      <c r="G22" s="49" t="s">
        <v>76</v>
      </c>
    </row>
    <row r="23" spans="1:7" ht="31.5" x14ac:dyDescent="0.25">
      <c r="A23" s="44">
        <v>20</v>
      </c>
      <c r="B23" s="69" t="s">
        <v>81</v>
      </c>
      <c r="C23" s="46">
        <v>17</v>
      </c>
      <c r="D23" s="47">
        <f t="shared" si="0"/>
        <v>33.333333333333329</v>
      </c>
      <c r="E23" s="44" t="s">
        <v>148</v>
      </c>
      <c r="F23" s="52" t="s">
        <v>16</v>
      </c>
      <c r="G23" s="49" t="s">
        <v>76</v>
      </c>
    </row>
    <row r="24" spans="1:7" ht="15.75" x14ac:dyDescent="0.25">
      <c r="A24" s="44">
        <v>21</v>
      </c>
      <c r="B24" s="69" t="s">
        <v>90</v>
      </c>
      <c r="C24" s="46">
        <v>17</v>
      </c>
      <c r="D24" s="47">
        <f t="shared" si="0"/>
        <v>33.333333333333329</v>
      </c>
      <c r="E24" s="44" t="s">
        <v>148</v>
      </c>
      <c r="F24" s="50" t="s">
        <v>49</v>
      </c>
      <c r="G24" s="44" t="s">
        <v>87</v>
      </c>
    </row>
    <row r="25" spans="1:7" x14ac:dyDescent="0.25">
      <c r="A25"/>
      <c r="B25"/>
      <c r="C25"/>
      <c r="D25"/>
      <c r="E25"/>
      <c r="F25"/>
      <c r="G25"/>
    </row>
    <row r="26" spans="1:7" x14ac:dyDescent="0.25">
      <c r="A26"/>
      <c r="B26"/>
      <c r="C26"/>
      <c r="D26"/>
      <c r="E26"/>
      <c r="F26"/>
      <c r="G26"/>
    </row>
    <row r="27" spans="1:7" x14ac:dyDescent="0.25">
      <c r="A27"/>
      <c r="B27"/>
      <c r="C27"/>
      <c r="D27"/>
      <c r="E27"/>
      <c r="F27"/>
      <c r="G27"/>
    </row>
    <row r="28" spans="1:7" x14ac:dyDescent="0.25">
      <c r="A28"/>
      <c r="B28"/>
      <c r="C28"/>
      <c r="D28"/>
      <c r="E28"/>
      <c r="F28"/>
      <c r="G28"/>
    </row>
    <row r="29" spans="1:7" x14ac:dyDescent="0.25">
      <c r="A29"/>
      <c r="B29"/>
      <c r="C29"/>
      <c r="D29"/>
      <c r="E29"/>
      <c r="F29"/>
      <c r="G29"/>
    </row>
    <row r="30" spans="1:7" x14ac:dyDescent="0.25">
      <c r="A30"/>
      <c r="B30"/>
      <c r="C30"/>
      <c r="D30"/>
      <c r="E30"/>
      <c r="F30"/>
      <c r="G30"/>
    </row>
    <row r="31" spans="1:7" x14ac:dyDescent="0.25">
      <c r="A31"/>
      <c r="B31"/>
      <c r="C31"/>
      <c r="D31"/>
      <c r="E31"/>
      <c r="F31"/>
      <c r="G31"/>
    </row>
    <row r="32" spans="1:7" x14ac:dyDescent="0.25">
      <c r="A32"/>
      <c r="B32"/>
      <c r="C32"/>
      <c r="D32"/>
      <c r="E32"/>
      <c r="F32"/>
      <c r="G32"/>
    </row>
    <row r="33" spans="1:7" x14ac:dyDescent="0.25">
      <c r="A33"/>
      <c r="B33"/>
      <c r="C33"/>
      <c r="D33"/>
      <c r="E33"/>
      <c r="F33"/>
      <c r="G33"/>
    </row>
    <row r="34" spans="1:7" x14ac:dyDescent="0.25">
      <c r="A34"/>
      <c r="B34"/>
      <c r="C34"/>
      <c r="D34"/>
      <c r="E34"/>
      <c r="F34"/>
      <c r="G34"/>
    </row>
    <row r="35" spans="1:7" x14ac:dyDescent="0.25">
      <c r="A35"/>
      <c r="B35"/>
      <c r="C35"/>
      <c r="D35"/>
      <c r="E35"/>
      <c r="F35"/>
      <c r="G35"/>
    </row>
  </sheetData>
  <autoFilter ref="A3:G35"/>
  <sortState ref="A4:G24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C25" sqref="C25"/>
    </sheetView>
  </sheetViews>
  <sheetFormatPr defaultRowHeight="15" x14ac:dyDescent="0.25"/>
  <cols>
    <col min="2" max="2" width="40.85546875" style="9" customWidth="1"/>
    <col min="3" max="3" width="14.7109375" style="11" customWidth="1"/>
    <col min="4" max="4" width="17.140625" customWidth="1"/>
    <col min="5" max="5" width="19.28515625" customWidth="1"/>
    <col min="6" max="6" width="38.140625" customWidth="1"/>
    <col min="7" max="7" width="19.42578125" customWidth="1"/>
  </cols>
  <sheetData>
    <row r="1" spans="1:7" ht="92.25" customHeight="1" x14ac:dyDescent="0.3">
      <c r="A1" s="74" t="s">
        <v>149</v>
      </c>
      <c r="B1" s="74"/>
      <c r="C1" s="74"/>
      <c r="D1" s="74"/>
      <c r="E1" s="74"/>
      <c r="F1" s="74"/>
      <c r="G1" s="1"/>
    </row>
    <row r="2" spans="1:7" x14ac:dyDescent="0.25">
      <c r="B2" s="8"/>
      <c r="C2" s="10"/>
      <c r="D2" s="3"/>
      <c r="E2" s="3"/>
    </row>
    <row r="3" spans="1:7" ht="45" x14ac:dyDescent="0.25">
      <c r="A3" s="14" t="s">
        <v>0</v>
      </c>
      <c r="B3" s="15" t="s">
        <v>1</v>
      </c>
      <c r="C3" s="15" t="s">
        <v>2</v>
      </c>
      <c r="D3" s="16" t="s">
        <v>3</v>
      </c>
      <c r="E3" s="17" t="s">
        <v>4</v>
      </c>
      <c r="F3" s="14" t="s">
        <v>5</v>
      </c>
      <c r="G3" s="18" t="s">
        <v>74</v>
      </c>
    </row>
    <row r="4" spans="1:7" ht="23.25" customHeight="1" x14ac:dyDescent="0.25">
      <c r="A4" s="44">
        <v>1</v>
      </c>
      <c r="B4" s="62" t="s">
        <v>14</v>
      </c>
      <c r="C4" s="33">
        <v>42</v>
      </c>
      <c r="D4" s="47">
        <f t="shared" ref="D4:D25" si="0">C4/51*100</f>
        <v>82.35294117647058</v>
      </c>
      <c r="E4" s="44" t="s">
        <v>146</v>
      </c>
      <c r="F4" s="52" t="s">
        <v>16</v>
      </c>
      <c r="G4" s="49" t="s">
        <v>60</v>
      </c>
    </row>
    <row r="5" spans="1:7" ht="21" customHeight="1" x14ac:dyDescent="0.25">
      <c r="A5" s="44">
        <v>2</v>
      </c>
      <c r="B5" s="33" t="s">
        <v>52</v>
      </c>
      <c r="C5" s="33">
        <v>39</v>
      </c>
      <c r="D5" s="47">
        <f t="shared" si="0"/>
        <v>76.470588235294116</v>
      </c>
      <c r="E5" s="44" t="s">
        <v>146</v>
      </c>
      <c r="F5" s="52" t="s">
        <v>53</v>
      </c>
      <c r="G5" s="49" t="s">
        <v>69</v>
      </c>
    </row>
    <row r="6" spans="1:7" ht="15.75" customHeight="1" x14ac:dyDescent="0.25">
      <c r="A6" s="44">
        <v>3</v>
      </c>
      <c r="B6" s="33" t="s">
        <v>108</v>
      </c>
      <c r="C6" s="33">
        <v>38</v>
      </c>
      <c r="D6" s="47">
        <f t="shared" si="0"/>
        <v>74.509803921568633</v>
      </c>
      <c r="E6" s="44" t="s">
        <v>147</v>
      </c>
      <c r="F6" s="52" t="s">
        <v>16</v>
      </c>
      <c r="G6" s="49" t="s">
        <v>60</v>
      </c>
    </row>
    <row r="7" spans="1:7" ht="19.5" customHeight="1" x14ac:dyDescent="0.25">
      <c r="A7" s="44">
        <v>4</v>
      </c>
      <c r="B7" s="46" t="s">
        <v>98</v>
      </c>
      <c r="C7" s="33">
        <v>33</v>
      </c>
      <c r="D7" s="47">
        <f t="shared" si="0"/>
        <v>64.705882352941174</v>
      </c>
      <c r="E7" s="44" t="s">
        <v>147</v>
      </c>
      <c r="F7" s="52" t="s">
        <v>49</v>
      </c>
      <c r="G7" s="49" t="s">
        <v>64</v>
      </c>
    </row>
    <row r="8" spans="1:7" ht="21.75" customHeight="1" x14ac:dyDescent="0.25">
      <c r="A8" s="44">
        <v>5</v>
      </c>
      <c r="B8" s="46" t="s">
        <v>105</v>
      </c>
      <c r="C8" s="33">
        <v>33</v>
      </c>
      <c r="D8" s="47">
        <f t="shared" si="0"/>
        <v>64.705882352941174</v>
      </c>
      <c r="E8" s="49" t="s">
        <v>147</v>
      </c>
      <c r="F8" s="52" t="s">
        <v>55</v>
      </c>
      <c r="G8" s="49" t="s">
        <v>104</v>
      </c>
    </row>
    <row r="9" spans="1:7" ht="19.5" customHeight="1" x14ac:dyDescent="0.25">
      <c r="A9" s="44">
        <v>6</v>
      </c>
      <c r="B9" s="46" t="s">
        <v>15</v>
      </c>
      <c r="C9" s="33">
        <v>30</v>
      </c>
      <c r="D9" s="47">
        <f t="shared" si="0"/>
        <v>58.82352941176471</v>
      </c>
      <c r="E9" s="44" t="s">
        <v>147</v>
      </c>
      <c r="F9" s="52" t="s">
        <v>16</v>
      </c>
      <c r="G9" s="49" t="s">
        <v>60</v>
      </c>
    </row>
    <row r="10" spans="1:7" ht="21" customHeight="1" x14ac:dyDescent="0.25">
      <c r="A10" s="44">
        <v>7</v>
      </c>
      <c r="B10" s="46" t="s">
        <v>99</v>
      </c>
      <c r="C10" s="33">
        <v>29</v>
      </c>
      <c r="D10" s="47">
        <f t="shared" si="0"/>
        <v>56.862745098039213</v>
      </c>
      <c r="E10" s="44" t="s">
        <v>147</v>
      </c>
      <c r="F10" s="52" t="s">
        <v>49</v>
      </c>
      <c r="G10" s="49" t="s">
        <v>64</v>
      </c>
    </row>
    <row r="11" spans="1:7" ht="15.75" x14ac:dyDescent="0.25">
      <c r="A11" s="44">
        <v>8</v>
      </c>
      <c r="B11" s="46" t="s">
        <v>109</v>
      </c>
      <c r="C11" s="33">
        <v>29</v>
      </c>
      <c r="D11" s="47">
        <f t="shared" si="0"/>
        <v>56.862745098039213</v>
      </c>
      <c r="E11" s="44" t="s">
        <v>147</v>
      </c>
      <c r="F11" s="52" t="s">
        <v>16</v>
      </c>
      <c r="G11" s="49" t="s">
        <v>60</v>
      </c>
    </row>
    <row r="12" spans="1:7" x14ac:dyDescent="0.25">
      <c r="A12" s="44">
        <v>9</v>
      </c>
      <c r="B12" s="33" t="s">
        <v>103</v>
      </c>
      <c r="C12" s="33">
        <v>28</v>
      </c>
      <c r="D12" s="47">
        <f t="shared" si="0"/>
        <v>54.901960784313729</v>
      </c>
      <c r="E12" s="49" t="s">
        <v>147</v>
      </c>
      <c r="F12" s="52" t="s">
        <v>55</v>
      </c>
      <c r="G12" s="49" t="s">
        <v>104</v>
      </c>
    </row>
    <row r="13" spans="1:7" ht="15.75" x14ac:dyDescent="0.25">
      <c r="A13" s="44">
        <v>10</v>
      </c>
      <c r="B13" s="46" t="s">
        <v>106</v>
      </c>
      <c r="C13" s="33">
        <v>28</v>
      </c>
      <c r="D13" s="47">
        <f t="shared" si="0"/>
        <v>54.901960784313729</v>
      </c>
      <c r="E13" s="49" t="s">
        <v>148</v>
      </c>
      <c r="F13" s="52" t="s">
        <v>55</v>
      </c>
      <c r="G13" s="49" t="s">
        <v>104</v>
      </c>
    </row>
    <row r="14" spans="1:7" ht="15.75" x14ac:dyDescent="0.25">
      <c r="A14" s="44">
        <v>11</v>
      </c>
      <c r="B14" s="46" t="s">
        <v>110</v>
      </c>
      <c r="C14" s="33">
        <v>28</v>
      </c>
      <c r="D14" s="47">
        <f t="shared" si="0"/>
        <v>54.901960784313729</v>
      </c>
      <c r="E14" s="44" t="s">
        <v>148</v>
      </c>
      <c r="F14" s="52" t="s">
        <v>16</v>
      </c>
      <c r="G14" s="49" t="s">
        <v>62</v>
      </c>
    </row>
    <row r="15" spans="1:7" ht="15.75" x14ac:dyDescent="0.25">
      <c r="A15" s="44">
        <v>12</v>
      </c>
      <c r="B15" s="68" t="s">
        <v>151</v>
      </c>
      <c r="C15" s="33">
        <v>27</v>
      </c>
      <c r="D15" s="47">
        <f t="shared" si="0"/>
        <v>52.941176470588239</v>
      </c>
      <c r="E15" s="49" t="s">
        <v>148</v>
      </c>
      <c r="F15" s="52" t="s">
        <v>152</v>
      </c>
      <c r="G15" s="49" t="s">
        <v>153</v>
      </c>
    </row>
    <row r="16" spans="1:7" ht="15.75" x14ac:dyDescent="0.25">
      <c r="A16" s="44">
        <v>13</v>
      </c>
      <c r="B16" s="46" t="s">
        <v>29</v>
      </c>
      <c r="C16" s="33">
        <v>26.5</v>
      </c>
      <c r="D16" s="47">
        <f t="shared" si="0"/>
        <v>51.960784313725497</v>
      </c>
      <c r="E16" s="49" t="s">
        <v>148</v>
      </c>
      <c r="F16" s="52" t="s">
        <v>31</v>
      </c>
      <c r="G16" s="49" t="s">
        <v>66</v>
      </c>
    </row>
    <row r="17" spans="1:7" ht="15.75" x14ac:dyDescent="0.25">
      <c r="A17" s="44">
        <v>14</v>
      </c>
      <c r="B17" s="46" t="s">
        <v>100</v>
      </c>
      <c r="C17" s="33">
        <v>24</v>
      </c>
      <c r="D17" s="47">
        <f t="shared" si="0"/>
        <v>47.058823529411761</v>
      </c>
      <c r="E17" s="49" t="s">
        <v>148</v>
      </c>
      <c r="F17" s="52" t="s">
        <v>49</v>
      </c>
      <c r="G17" s="49" t="s">
        <v>64</v>
      </c>
    </row>
    <row r="18" spans="1:7" ht="15.75" x14ac:dyDescent="0.25">
      <c r="A18" s="44">
        <v>15</v>
      </c>
      <c r="B18" s="46" t="s">
        <v>107</v>
      </c>
      <c r="C18" s="33">
        <v>24</v>
      </c>
      <c r="D18" s="47">
        <f t="shared" si="0"/>
        <v>47.058823529411761</v>
      </c>
      <c r="E18" s="44" t="s">
        <v>148</v>
      </c>
      <c r="F18" s="52" t="s">
        <v>55</v>
      </c>
      <c r="G18" s="49" t="s">
        <v>104</v>
      </c>
    </row>
    <row r="19" spans="1:7" ht="15.75" x14ac:dyDescent="0.25">
      <c r="A19" s="44">
        <v>16</v>
      </c>
      <c r="B19" s="68" t="s">
        <v>154</v>
      </c>
      <c r="C19" s="33">
        <v>24</v>
      </c>
      <c r="D19" s="47">
        <f t="shared" si="0"/>
        <v>47.058823529411761</v>
      </c>
      <c r="E19" s="49" t="s">
        <v>148</v>
      </c>
      <c r="F19" s="52" t="s">
        <v>152</v>
      </c>
      <c r="G19" s="49" t="s">
        <v>153</v>
      </c>
    </row>
    <row r="20" spans="1:7" ht="15.75" x14ac:dyDescent="0.25">
      <c r="A20" s="44">
        <v>17</v>
      </c>
      <c r="B20" s="46" t="s">
        <v>102</v>
      </c>
      <c r="C20" s="33">
        <v>22.5</v>
      </c>
      <c r="D20" s="47">
        <f t="shared" si="0"/>
        <v>44.117647058823529</v>
      </c>
      <c r="E20" s="49" t="s">
        <v>148</v>
      </c>
      <c r="F20" s="52" t="s">
        <v>49</v>
      </c>
      <c r="G20" s="49" t="s">
        <v>64</v>
      </c>
    </row>
    <row r="21" spans="1:7" ht="15.75" x14ac:dyDescent="0.25">
      <c r="A21" s="44">
        <v>18</v>
      </c>
      <c r="B21" s="46" t="s">
        <v>111</v>
      </c>
      <c r="C21" s="33">
        <v>22</v>
      </c>
      <c r="D21" s="47">
        <f t="shared" si="0"/>
        <v>43.137254901960787</v>
      </c>
      <c r="E21" s="44" t="s">
        <v>148</v>
      </c>
      <c r="F21" s="52" t="s">
        <v>16</v>
      </c>
      <c r="G21" s="49" t="s">
        <v>62</v>
      </c>
    </row>
    <row r="22" spans="1:7" ht="15.75" x14ac:dyDescent="0.25">
      <c r="A22" s="44">
        <v>19</v>
      </c>
      <c r="B22" s="46" t="s">
        <v>101</v>
      </c>
      <c r="C22" s="33">
        <v>21</v>
      </c>
      <c r="D22" s="47">
        <f t="shared" si="0"/>
        <v>41.17647058823529</v>
      </c>
      <c r="E22" s="49" t="s">
        <v>148</v>
      </c>
      <c r="F22" s="52" t="s">
        <v>49</v>
      </c>
      <c r="G22" s="49" t="s">
        <v>64</v>
      </c>
    </row>
    <row r="23" spans="1:7" ht="15.75" x14ac:dyDescent="0.25">
      <c r="A23" s="44">
        <v>20</v>
      </c>
      <c r="B23" s="67" t="s">
        <v>155</v>
      </c>
      <c r="C23" s="33">
        <v>21</v>
      </c>
      <c r="D23" s="47">
        <f t="shared" si="0"/>
        <v>41.17647058823529</v>
      </c>
      <c r="E23" s="49" t="s">
        <v>148</v>
      </c>
      <c r="F23" s="52" t="s">
        <v>152</v>
      </c>
      <c r="G23" s="49" t="s">
        <v>153</v>
      </c>
    </row>
    <row r="24" spans="1:7" ht="15.75" x14ac:dyDescent="0.25">
      <c r="A24" s="44">
        <v>21</v>
      </c>
      <c r="B24" s="69" t="s">
        <v>112</v>
      </c>
      <c r="C24" s="33">
        <v>20</v>
      </c>
      <c r="D24" s="47">
        <f t="shared" si="0"/>
        <v>39.215686274509807</v>
      </c>
      <c r="E24" s="44" t="s">
        <v>148</v>
      </c>
      <c r="F24" s="52" t="s">
        <v>16</v>
      </c>
      <c r="G24" s="49" t="s">
        <v>60</v>
      </c>
    </row>
    <row r="25" spans="1:7" ht="15.75" x14ac:dyDescent="0.25">
      <c r="A25" s="44">
        <v>22</v>
      </c>
      <c r="B25" s="69" t="s">
        <v>30</v>
      </c>
      <c r="C25" s="33">
        <v>18.5</v>
      </c>
      <c r="D25" s="47">
        <f t="shared" si="0"/>
        <v>36.274509803921568</v>
      </c>
      <c r="E25" s="49" t="s">
        <v>148</v>
      </c>
      <c r="F25" s="52" t="s">
        <v>31</v>
      </c>
      <c r="G25" s="49" t="s">
        <v>66</v>
      </c>
    </row>
    <row r="26" spans="1:7" x14ac:dyDescent="0.25">
      <c r="B26"/>
      <c r="C26"/>
    </row>
    <row r="27" spans="1:7" x14ac:dyDescent="0.25">
      <c r="B27"/>
      <c r="C27"/>
    </row>
    <row r="28" spans="1:7" x14ac:dyDescent="0.25">
      <c r="B28"/>
      <c r="C28"/>
    </row>
    <row r="29" spans="1:7" x14ac:dyDescent="0.25">
      <c r="B29"/>
      <c r="C29"/>
    </row>
    <row r="30" spans="1:7" x14ac:dyDescent="0.25">
      <c r="B30"/>
      <c r="C30"/>
    </row>
  </sheetData>
  <autoFilter ref="A3:G30"/>
  <sortState ref="A4:G25">
    <sortCondition descending="1" ref="D4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23" sqref="A23"/>
    </sheetView>
  </sheetViews>
  <sheetFormatPr defaultRowHeight="15" x14ac:dyDescent="0.25"/>
  <cols>
    <col min="1" max="1" width="9.140625" style="26"/>
    <col min="2" max="2" width="45" style="26" customWidth="1"/>
    <col min="3" max="3" width="11.28515625" style="26" customWidth="1"/>
    <col min="4" max="4" width="9.140625" style="26"/>
    <col min="5" max="5" width="21.7109375" style="26" customWidth="1"/>
    <col min="6" max="6" width="32" style="26" customWidth="1"/>
    <col min="7" max="7" width="22.85546875" style="26" customWidth="1"/>
  </cols>
  <sheetData>
    <row r="1" spans="1:7" ht="86.25" customHeight="1" x14ac:dyDescent="0.3">
      <c r="A1" s="74" t="s">
        <v>13</v>
      </c>
      <c r="B1" s="74"/>
      <c r="C1" s="74"/>
      <c r="D1" s="74"/>
      <c r="E1" s="74"/>
      <c r="F1" s="74"/>
      <c r="G1" s="25"/>
    </row>
    <row r="2" spans="1:7" x14ac:dyDescent="0.25">
      <c r="B2" s="27"/>
      <c r="C2" s="27"/>
      <c r="D2" s="28"/>
      <c r="E2" s="28"/>
    </row>
    <row r="3" spans="1:7" ht="45" x14ac:dyDescent="0.25">
      <c r="A3" s="29" t="s">
        <v>0</v>
      </c>
      <c r="B3" s="30" t="s">
        <v>1</v>
      </c>
      <c r="C3" s="30" t="s">
        <v>2</v>
      </c>
      <c r="D3" s="31" t="s">
        <v>3</v>
      </c>
      <c r="E3" s="31" t="s">
        <v>4</v>
      </c>
      <c r="F3" s="29" t="s">
        <v>5</v>
      </c>
      <c r="G3" s="29" t="s">
        <v>74</v>
      </c>
    </row>
    <row r="4" spans="1:7" ht="15.75" x14ac:dyDescent="0.25">
      <c r="A4" s="54">
        <v>1</v>
      </c>
      <c r="B4" s="54" t="s">
        <v>7</v>
      </c>
      <c r="C4" s="55">
        <v>37</v>
      </c>
      <c r="D4" s="56">
        <f t="shared" ref="D4:D22" si="0">C4/50*100</f>
        <v>74</v>
      </c>
      <c r="E4" s="54" t="s">
        <v>146</v>
      </c>
      <c r="F4" s="54" t="s">
        <v>11</v>
      </c>
      <c r="G4" s="54" t="s">
        <v>65</v>
      </c>
    </row>
    <row r="5" spans="1:7" ht="15.75" x14ac:dyDescent="0.25">
      <c r="A5" s="54">
        <v>2</v>
      </c>
      <c r="B5" s="54" t="s">
        <v>56</v>
      </c>
      <c r="C5" s="55">
        <v>37</v>
      </c>
      <c r="D5" s="56">
        <f t="shared" si="0"/>
        <v>74</v>
      </c>
      <c r="E5" s="54" t="s">
        <v>146</v>
      </c>
      <c r="F5" s="54" t="s">
        <v>55</v>
      </c>
      <c r="G5" s="54" t="s">
        <v>72</v>
      </c>
    </row>
    <row r="6" spans="1:7" ht="15.75" x14ac:dyDescent="0.25">
      <c r="A6" s="54">
        <v>3</v>
      </c>
      <c r="B6" s="55" t="s">
        <v>120</v>
      </c>
      <c r="C6" s="55">
        <v>33</v>
      </c>
      <c r="D6" s="56">
        <f t="shared" si="0"/>
        <v>66</v>
      </c>
      <c r="E6" s="54" t="s">
        <v>147</v>
      </c>
      <c r="F6" s="57" t="s">
        <v>53</v>
      </c>
      <c r="G6" s="59" t="s">
        <v>69</v>
      </c>
    </row>
    <row r="7" spans="1:7" ht="15.75" x14ac:dyDescent="0.25">
      <c r="A7" s="54">
        <v>4</v>
      </c>
      <c r="B7" s="55" t="s">
        <v>113</v>
      </c>
      <c r="C7" s="55">
        <v>26</v>
      </c>
      <c r="D7" s="56">
        <f t="shared" si="0"/>
        <v>52</v>
      </c>
      <c r="E7" s="54" t="s">
        <v>147</v>
      </c>
      <c r="F7" s="57" t="s">
        <v>16</v>
      </c>
      <c r="G7" s="54" t="s">
        <v>63</v>
      </c>
    </row>
    <row r="8" spans="1:7" ht="15.75" x14ac:dyDescent="0.25">
      <c r="A8" s="54">
        <v>5</v>
      </c>
      <c r="B8" s="54" t="s">
        <v>58</v>
      </c>
      <c r="C8" s="55">
        <v>23</v>
      </c>
      <c r="D8" s="56">
        <f t="shared" si="0"/>
        <v>46</v>
      </c>
      <c r="E8" s="54" t="s">
        <v>147</v>
      </c>
      <c r="F8" s="54" t="s">
        <v>55</v>
      </c>
      <c r="G8" s="54" t="s">
        <v>72</v>
      </c>
    </row>
    <row r="9" spans="1:7" ht="15.75" x14ac:dyDescent="0.25">
      <c r="A9" s="54">
        <v>6</v>
      </c>
      <c r="B9" s="68" t="s">
        <v>156</v>
      </c>
      <c r="C9" s="55">
        <v>21</v>
      </c>
      <c r="D9" s="56">
        <f t="shared" si="0"/>
        <v>42</v>
      </c>
      <c r="E9" s="54" t="s">
        <v>147</v>
      </c>
      <c r="F9" s="54" t="s">
        <v>157</v>
      </c>
      <c r="G9" s="54" t="s">
        <v>153</v>
      </c>
    </row>
    <row r="10" spans="1:7" ht="15.75" x14ac:dyDescent="0.25">
      <c r="A10" s="54">
        <v>7</v>
      </c>
      <c r="B10" s="54" t="s">
        <v>57</v>
      </c>
      <c r="C10" s="55">
        <v>20</v>
      </c>
      <c r="D10" s="56">
        <f t="shared" si="0"/>
        <v>40</v>
      </c>
      <c r="E10" s="54" t="s">
        <v>147</v>
      </c>
      <c r="F10" s="54" t="s">
        <v>55</v>
      </c>
      <c r="G10" s="54" t="s">
        <v>72</v>
      </c>
    </row>
    <row r="11" spans="1:7" ht="15.75" x14ac:dyDescent="0.25">
      <c r="A11" s="54">
        <v>8</v>
      </c>
      <c r="B11" s="68" t="s">
        <v>158</v>
      </c>
      <c r="C11" s="55">
        <v>20</v>
      </c>
      <c r="D11" s="56">
        <f t="shared" si="0"/>
        <v>40</v>
      </c>
      <c r="E11" s="54" t="s">
        <v>147</v>
      </c>
      <c r="F11" s="54" t="s">
        <v>157</v>
      </c>
      <c r="G11" s="54" t="s">
        <v>153</v>
      </c>
    </row>
    <row r="12" spans="1:7" ht="15.75" x14ac:dyDescent="0.25">
      <c r="A12" s="54">
        <v>9</v>
      </c>
      <c r="B12" s="54" t="s">
        <v>114</v>
      </c>
      <c r="C12" s="55">
        <v>19</v>
      </c>
      <c r="D12" s="56">
        <f t="shared" si="0"/>
        <v>38</v>
      </c>
      <c r="E12" s="54" t="s">
        <v>147</v>
      </c>
      <c r="F12" s="54" t="s">
        <v>55</v>
      </c>
      <c r="G12" s="54" t="s">
        <v>72</v>
      </c>
    </row>
    <row r="13" spans="1:7" ht="16.5" x14ac:dyDescent="0.25">
      <c r="A13" s="54">
        <v>10</v>
      </c>
      <c r="B13" s="55" t="s">
        <v>118</v>
      </c>
      <c r="C13" s="55">
        <v>19</v>
      </c>
      <c r="D13" s="56">
        <f t="shared" si="0"/>
        <v>38</v>
      </c>
      <c r="E13" s="54" t="s">
        <v>147</v>
      </c>
      <c r="F13" s="60" t="s">
        <v>49</v>
      </c>
      <c r="G13" s="54" t="s">
        <v>87</v>
      </c>
    </row>
    <row r="14" spans="1:7" ht="15.75" x14ac:dyDescent="0.25">
      <c r="A14" s="54">
        <v>11</v>
      </c>
      <c r="B14" s="54" t="s">
        <v>33</v>
      </c>
      <c r="C14" s="55">
        <v>15</v>
      </c>
      <c r="D14" s="56">
        <f t="shared" si="0"/>
        <v>30</v>
      </c>
      <c r="E14" s="54" t="s">
        <v>148</v>
      </c>
      <c r="F14" s="54" t="s">
        <v>31</v>
      </c>
      <c r="G14" s="54" t="s">
        <v>67</v>
      </c>
    </row>
    <row r="15" spans="1:7" ht="15.75" x14ac:dyDescent="0.25">
      <c r="A15" s="54">
        <v>12</v>
      </c>
      <c r="B15" s="54" t="s">
        <v>17</v>
      </c>
      <c r="C15" s="55">
        <v>13</v>
      </c>
      <c r="D15" s="56">
        <f t="shared" si="0"/>
        <v>26</v>
      </c>
      <c r="E15" s="54" t="s">
        <v>148</v>
      </c>
      <c r="F15" s="54" t="s">
        <v>16</v>
      </c>
      <c r="G15" s="54" t="s">
        <v>63</v>
      </c>
    </row>
    <row r="16" spans="1:7" ht="15.75" x14ac:dyDescent="0.25">
      <c r="A16" s="54">
        <v>13</v>
      </c>
      <c r="B16" s="55" t="s">
        <v>8</v>
      </c>
      <c r="C16" s="55">
        <v>12</v>
      </c>
      <c r="D16" s="56">
        <f t="shared" si="0"/>
        <v>24</v>
      </c>
      <c r="E16" s="54" t="s">
        <v>148</v>
      </c>
      <c r="F16" s="61" t="s">
        <v>11</v>
      </c>
      <c r="G16" s="54" t="s">
        <v>65</v>
      </c>
    </row>
    <row r="17" spans="1:7" ht="16.5" x14ac:dyDescent="0.25">
      <c r="A17" s="54">
        <v>14</v>
      </c>
      <c r="B17" s="55" t="s">
        <v>115</v>
      </c>
      <c r="C17" s="55">
        <v>12</v>
      </c>
      <c r="D17" s="56">
        <f t="shared" si="0"/>
        <v>24</v>
      </c>
      <c r="E17" s="54" t="s">
        <v>148</v>
      </c>
      <c r="F17" s="60" t="s">
        <v>55</v>
      </c>
      <c r="G17" s="54" t="s">
        <v>72</v>
      </c>
    </row>
    <row r="18" spans="1:7" ht="15.75" x14ac:dyDescent="0.25">
      <c r="A18" s="54">
        <v>15</v>
      </c>
      <c r="B18" s="54" t="s">
        <v>119</v>
      </c>
      <c r="C18" s="55">
        <v>12</v>
      </c>
      <c r="D18" s="56">
        <f t="shared" si="0"/>
        <v>24</v>
      </c>
      <c r="E18" s="54" t="s">
        <v>148</v>
      </c>
      <c r="F18" s="54" t="s">
        <v>49</v>
      </c>
      <c r="G18" s="54" t="s">
        <v>87</v>
      </c>
    </row>
    <row r="19" spans="1:7" ht="15.75" x14ac:dyDescent="0.25">
      <c r="A19" s="54">
        <v>16</v>
      </c>
      <c r="B19" s="55" t="s">
        <v>18</v>
      </c>
      <c r="C19" s="55">
        <v>11</v>
      </c>
      <c r="D19" s="56">
        <f t="shared" si="0"/>
        <v>22</v>
      </c>
      <c r="E19" s="54" t="s">
        <v>148</v>
      </c>
      <c r="F19" s="61" t="s">
        <v>16</v>
      </c>
      <c r="G19" s="54" t="s">
        <v>63</v>
      </c>
    </row>
    <row r="20" spans="1:7" ht="15.75" x14ac:dyDescent="0.25">
      <c r="A20" s="54">
        <v>17</v>
      </c>
      <c r="B20" s="55" t="s">
        <v>116</v>
      </c>
      <c r="C20" s="55">
        <v>11</v>
      </c>
      <c r="D20" s="56">
        <f t="shared" si="0"/>
        <v>22</v>
      </c>
      <c r="E20" s="54" t="s">
        <v>148</v>
      </c>
      <c r="F20" s="57" t="s">
        <v>55</v>
      </c>
      <c r="G20" s="54" t="s">
        <v>72</v>
      </c>
    </row>
    <row r="21" spans="1:7" ht="15.75" x14ac:dyDescent="0.25">
      <c r="A21" s="54">
        <v>18</v>
      </c>
      <c r="B21" s="70" t="s">
        <v>32</v>
      </c>
      <c r="C21" s="55">
        <v>11</v>
      </c>
      <c r="D21" s="56">
        <f t="shared" si="0"/>
        <v>22</v>
      </c>
      <c r="E21" s="54" t="s">
        <v>148</v>
      </c>
      <c r="F21" s="57" t="s">
        <v>31</v>
      </c>
      <c r="G21" s="58" t="s">
        <v>67</v>
      </c>
    </row>
    <row r="22" spans="1:7" ht="15.75" x14ac:dyDescent="0.25">
      <c r="A22" s="54">
        <v>19</v>
      </c>
      <c r="B22" s="71" t="s">
        <v>117</v>
      </c>
      <c r="C22" s="55">
        <v>10</v>
      </c>
      <c r="D22" s="56">
        <f t="shared" si="0"/>
        <v>20</v>
      </c>
      <c r="E22" s="54" t="s">
        <v>148</v>
      </c>
      <c r="F22" s="54" t="s">
        <v>55</v>
      </c>
      <c r="G22" s="54" t="s">
        <v>72</v>
      </c>
    </row>
    <row r="23" spans="1:7" x14ac:dyDescent="0.25">
      <c r="A23"/>
      <c r="B23"/>
      <c r="C23"/>
      <c r="D23"/>
      <c r="E23"/>
      <c r="F23"/>
      <c r="G23"/>
    </row>
    <row r="24" spans="1:7" x14ac:dyDescent="0.25">
      <c r="A24"/>
      <c r="B24"/>
      <c r="C24"/>
      <c r="D24"/>
      <c r="E24"/>
      <c r="F24"/>
      <c r="G24"/>
    </row>
    <row r="25" spans="1:7" x14ac:dyDescent="0.25">
      <c r="A25"/>
      <c r="B25"/>
      <c r="C25"/>
      <c r="D25"/>
      <c r="E25"/>
      <c r="F25"/>
      <c r="G25"/>
    </row>
    <row r="26" spans="1:7" x14ac:dyDescent="0.25">
      <c r="A26"/>
      <c r="B26"/>
      <c r="C26"/>
      <c r="D26"/>
      <c r="E26"/>
      <c r="F26"/>
      <c r="G26"/>
    </row>
    <row r="27" spans="1:7" x14ac:dyDescent="0.25">
      <c r="A27"/>
      <c r="B27"/>
      <c r="C27"/>
      <c r="D27"/>
      <c r="E27"/>
      <c r="F27"/>
      <c r="G27"/>
    </row>
    <row r="28" spans="1:7" x14ac:dyDescent="0.25">
      <c r="A28"/>
      <c r="B28"/>
      <c r="C28"/>
      <c r="D28"/>
      <c r="E28"/>
      <c r="F28"/>
      <c r="G28"/>
    </row>
    <row r="29" spans="1:7" x14ac:dyDescent="0.25">
      <c r="A29"/>
      <c r="B29"/>
      <c r="C29"/>
      <c r="D29"/>
      <c r="E29"/>
      <c r="F29"/>
      <c r="G29"/>
    </row>
    <row r="30" spans="1:7" x14ac:dyDescent="0.25">
      <c r="A30"/>
      <c r="B30"/>
      <c r="C30"/>
      <c r="D30"/>
      <c r="E30"/>
      <c r="F30"/>
      <c r="G30"/>
    </row>
    <row r="31" spans="1:7" x14ac:dyDescent="0.25">
      <c r="A31"/>
      <c r="B31"/>
      <c r="C31"/>
      <c r="D31"/>
      <c r="E31"/>
      <c r="F31"/>
      <c r="G31"/>
    </row>
    <row r="32" spans="1:7" x14ac:dyDescent="0.25">
      <c r="A32"/>
      <c r="B32"/>
      <c r="C32"/>
      <c r="D32"/>
      <c r="E32"/>
      <c r="F32"/>
      <c r="G32"/>
    </row>
    <row r="33" spans="1:7" x14ac:dyDescent="0.25">
      <c r="A33"/>
      <c r="B33"/>
      <c r="C33"/>
      <c r="D33"/>
      <c r="E33"/>
      <c r="F33"/>
      <c r="G33"/>
    </row>
    <row r="34" spans="1:7" x14ac:dyDescent="0.25">
      <c r="A34"/>
      <c r="B34"/>
      <c r="C34"/>
      <c r="D34"/>
      <c r="E34"/>
      <c r="F34"/>
      <c r="G34"/>
    </row>
    <row r="35" spans="1:7" x14ac:dyDescent="0.25">
      <c r="A35"/>
      <c r="B35"/>
      <c r="C35"/>
      <c r="D35"/>
      <c r="E35"/>
      <c r="F35"/>
      <c r="G35"/>
    </row>
  </sheetData>
  <autoFilter ref="A3:G20">
    <sortState ref="A4:G20">
      <sortCondition descending="1" ref="D4"/>
    </sortState>
  </autoFilter>
  <sortState ref="A4:G22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2" workbookViewId="0">
      <selection activeCell="C26" sqref="C26"/>
    </sheetView>
  </sheetViews>
  <sheetFormatPr defaultRowHeight="15" x14ac:dyDescent="0.25"/>
  <cols>
    <col min="2" max="2" width="40.28515625" customWidth="1"/>
    <col min="5" max="5" width="18.5703125" customWidth="1"/>
    <col min="6" max="6" width="29" customWidth="1"/>
    <col min="7" max="7" width="20.5703125" customWidth="1"/>
  </cols>
  <sheetData>
    <row r="1" spans="1:7" ht="82.5" customHeight="1" x14ac:dyDescent="0.3">
      <c r="A1" s="74" t="s">
        <v>12</v>
      </c>
      <c r="B1" s="74"/>
      <c r="C1" s="74"/>
      <c r="D1" s="74"/>
      <c r="E1" s="74"/>
      <c r="F1" s="74"/>
      <c r="G1" s="1"/>
    </row>
    <row r="2" spans="1:7" x14ac:dyDescent="0.25">
      <c r="B2" s="2"/>
      <c r="C2" s="2"/>
      <c r="D2" s="3"/>
      <c r="E2" s="3"/>
    </row>
    <row r="3" spans="1:7" ht="75" x14ac:dyDescent="0.25">
      <c r="A3" s="14" t="s">
        <v>0</v>
      </c>
      <c r="B3" s="15" t="s">
        <v>1</v>
      </c>
      <c r="C3" s="15" t="s">
        <v>2</v>
      </c>
      <c r="D3" s="16" t="s">
        <v>3</v>
      </c>
      <c r="E3" s="17" t="s">
        <v>4</v>
      </c>
      <c r="F3" s="14" t="s">
        <v>5</v>
      </c>
      <c r="G3" s="18" t="s">
        <v>6</v>
      </c>
    </row>
    <row r="4" spans="1:7" ht="15.75" x14ac:dyDescent="0.25">
      <c r="A4" s="44">
        <v>1</v>
      </c>
      <c r="B4" s="68" t="s">
        <v>162</v>
      </c>
      <c r="C4" s="46">
        <v>42</v>
      </c>
      <c r="D4" s="47">
        <f t="shared" ref="D4:D27" si="0">C4/50*100</f>
        <v>84</v>
      </c>
      <c r="E4" s="44" t="s">
        <v>146</v>
      </c>
      <c r="F4" s="52" t="s">
        <v>157</v>
      </c>
      <c r="G4" s="49" t="s">
        <v>160</v>
      </c>
    </row>
    <row r="5" spans="1:7" ht="16.5" x14ac:dyDescent="0.25">
      <c r="A5" s="44">
        <v>2</v>
      </c>
      <c r="B5" s="45" t="s">
        <v>9</v>
      </c>
      <c r="C5" s="46">
        <v>30</v>
      </c>
      <c r="D5" s="47">
        <f t="shared" si="0"/>
        <v>60</v>
      </c>
      <c r="E5" s="44" t="s">
        <v>146</v>
      </c>
      <c r="F5" s="48" t="s">
        <v>11</v>
      </c>
      <c r="G5" s="33" t="s">
        <v>65</v>
      </c>
    </row>
    <row r="6" spans="1:7" ht="16.5" x14ac:dyDescent="0.25">
      <c r="A6" s="44">
        <v>3</v>
      </c>
      <c r="B6" s="45" t="s">
        <v>122</v>
      </c>
      <c r="C6" s="46">
        <v>29</v>
      </c>
      <c r="D6" s="47">
        <f t="shared" si="0"/>
        <v>57.999999999999993</v>
      </c>
      <c r="E6" s="44" t="s">
        <v>147</v>
      </c>
      <c r="F6" s="48" t="s">
        <v>92</v>
      </c>
      <c r="G6" s="49" t="s">
        <v>93</v>
      </c>
    </row>
    <row r="7" spans="1:7" ht="16.5" x14ac:dyDescent="0.25">
      <c r="A7" s="44">
        <v>4</v>
      </c>
      <c r="B7" s="45" t="s">
        <v>21</v>
      </c>
      <c r="C7" s="46">
        <v>28</v>
      </c>
      <c r="D7" s="47">
        <f t="shared" si="0"/>
        <v>56.000000000000007</v>
      </c>
      <c r="E7" s="44" t="s">
        <v>147</v>
      </c>
      <c r="F7" s="51" t="s">
        <v>16</v>
      </c>
      <c r="G7" s="44" t="s">
        <v>60</v>
      </c>
    </row>
    <row r="8" spans="1:7" ht="15.75" x14ac:dyDescent="0.25">
      <c r="A8" s="44">
        <v>5</v>
      </c>
      <c r="B8" s="68" t="s">
        <v>163</v>
      </c>
      <c r="C8" s="46">
        <v>28</v>
      </c>
      <c r="D8" s="47">
        <f t="shared" si="0"/>
        <v>56.000000000000007</v>
      </c>
      <c r="E8" s="44" t="s">
        <v>147</v>
      </c>
      <c r="F8" s="52" t="s">
        <v>157</v>
      </c>
      <c r="G8" s="49" t="s">
        <v>160</v>
      </c>
    </row>
    <row r="9" spans="1:7" ht="16.5" x14ac:dyDescent="0.25">
      <c r="A9" s="44">
        <v>6</v>
      </c>
      <c r="B9" s="45" t="s">
        <v>54</v>
      </c>
      <c r="C9" s="46">
        <v>26</v>
      </c>
      <c r="D9" s="47">
        <f t="shared" si="0"/>
        <v>52</v>
      </c>
      <c r="E9" s="44" t="s">
        <v>147</v>
      </c>
      <c r="F9" s="48" t="s">
        <v>53</v>
      </c>
      <c r="G9" s="33" t="s">
        <v>68</v>
      </c>
    </row>
    <row r="10" spans="1:7" ht="15.75" customHeight="1" x14ac:dyDescent="0.25">
      <c r="A10" s="44">
        <v>7</v>
      </c>
      <c r="B10" s="45" t="s">
        <v>47</v>
      </c>
      <c r="C10" s="46">
        <v>26</v>
      </c>
      <c r="D10" s="47">
        <f t="shared" si="0"/>
        <v>52</v>
      </c>
      <c r="E10" s="44" t="s">
        <v>147</v>
      </c>
      <c r="F10" s="51" t="s">
        <v>49</v>
      </c>
      <c r="G10" s="44" t="s">
        <v>87</v>
      </c>
    </row>
    <row r="11" spans="1:7" ht="16.5" x14ac:dyDescent="0.25">
      <c r="A11" s="44">
        <v>8</v>
      </c>
      <c r="B11" s="45" t="s">
        <v>123</v>
      </c>
      <c r="C11" s="46">
        <v>26</v>
      </c>
      <c r="D11" s="47">
        <f t="shared" si="0"/>
        <v>52</v>
      </c>
      <c r="E11" s="44" t="s">
        <v>147</v>
      </c>
      <c r="F11" s="52" t="s">
        <v>49</v>
      </c>
      <c r="G11" s="49" t="s">
        <v>87</v>
      </c>
    </row>
    <row r="12" spans="1:7" ht="16.5" x14ac:dyDescent="0.25">
      <c r="A12" s="44">
        <v>9</v>
      </c>
      <c r="B12" s="45" t="s">
        <v>121</v>
      </c>
      <c r="C12" s="46">
        <v>25</v>
      </c>
      <c r="D12" s="47">
        <f t="shared" si="0"/>
        <v>50</v>
      </c>
      <c r="E12" s="44" t="s">
        <v>147</v>
      </c>
      <c r="F12" s="48" t="s">
        <v>92</v>
      </c>
      <c r="G12" s="33" t="s">
        <v>93</v>
      </c>
    </row>
    <row r="13" spans="1:7" ht="16.5" x14ac:dyDescent="0.25">
      <c r="A13" s="44">
        <v>10</v>
      </c>
      <c r="B13" s="45" t="s">
        <v>48</v>
      </c>
      <c r="C13" s="46">
        <v>24</v>
      </c>
      <c r="D13" s="47">
        <f t="shared" si="0"/>
        <v>48</v>
      </c>
      <c r="E13" s="44" t="s">
        <v>147</v>
      </c>
      <c r="F13" s="48" t="s">
        <v>49</v>
      </c>
      <c r="G13" s="33" t="s">
        <v>87</v>
      </c>
    </row>
    <row r="14" spans="1:7" ht="16.5" x14ac:dyDescent="0.25">
      <c r="A14" s="44">
        <v>11</v>
      </c>
      <c r="B14" s="45" t="s">
        <v>124</v>
      </c>
      <c r="C14" s="46">
        <v>24</v>
      </c>
      <c r="D14" s="47">
        <f t="shared" si="0"/>
        <v>48</v>
      </c>
      <c r="E14" s="44" t="s">
        <v>147</v>
      </c>
      <c r="F14" s="53" t="s">
        <v>49</v>
      </c>
      <c r="G14" s="44" t="s">
        <v>87</v>
      </c>
    </row>
    <row r="15" spans="1:7" ht="16.5" x14ac:dyDescent="0.25">
      <c r="A15" s="44">
        <v>12</v>
      </c>
      <c r="B15" s="45" t="s">
        <v>10</v>
      </c>
      <c r="C15" s="46">
        <v>23</v>
      </c>
      <c r="D15" s="47">
        <f t="shared" si="0"/>
        <v>46</v>
      </c>
      <c r="E15" s="44" t="s">
        <v>148</v>
      </c>
      <c r="F15" s="52" t="s">
        <v>11</v>
      </c>
      <c r="G15" s="49" t="s">
        <v>65</v>
      </c>
    </row>
    <row r="16" spans="1:7" ht="16.5" x14ac:dyDescent="0.25">
      <c r="A16" s="44">
        <v>13</v>
      </c>
      <c r="B16" s="45" t="s">
        <v>20</v>
      </c>
      <c r="C16" s="46">
        <v>23</v>
      </c>
      <c r="D16" s="47">
        <f t="shared" si="0"/>
        <v>46</v>
      </c>
      <c r="E16" s="44" t="s">
        <v>148</v>
      </c>
      <c r="F16" s="48" t="s">
        <v>16</v>
      </c>
      <c r="G16" s="33" t="s">
        <v>60</v>
      </c>
    </row>
    <row r="17" spans="1:7" ht="33" x14ac:dyDescent="0.25">
      <c r="A17" s="44">
        <v>14</v>
      </c>
      <c r="B17" s="45" t="s">
        <v>126</v>
      </c>
      <c r="C17" s="46">
        <v>19</v>
      </c>
      <c r="D17" s="47">
        <f t="shared" si="0"/>
        <v>38</v>
      </c>
      <c r="E17" s="44" t="s">
        <v>148</v>
      </c>
      <c r="F17" s="51" t="s">
        <v>11</v>
      </c>
      <c r="G17" s="44" t="s">
        <v>65</v>
      </c>
    </row>
    <row r="18" spans="1:7" ht="16.5" x14ac:dyDescent="0.25">
      <c r="A18" s="44">
        <v>15</v>
      </c>
      <c r="B18" s="45" t="s">
        <v>19</v>
      </c>
      <c r="C18" s="46">
        <v>13</v>
      </c>
      <c r="D18" s="47">
        <f t="shared" si="0"/>
        <v>26</v>
      </c>
      <c r="E18" s="44" t="s">
        <v>148</v>
      </c>
      <c r="F18" s="48" t="s">
        <v>16</v>
      </c>
      <c r="G18" s="33" t="s">
        <v>60</v>
      </c>
    </row>
    <row r="19" spans="1:7" ht="16.5" x14ac:dyDescent="0.25">
      <c r="A19" s="44">
        <v>16</v>
      </c>
      <c r="B19" s="45" t="s">
        <v>37</v>
      </c>
      <c r="C19" s="46">
        <v>12</v>
      </c>
      <c r="D19" s="47">
        <f t="shared" si="0"/>
        <v>24</v>
      </c>
      <c r="E19" s="44" t="s">
        <v>148</v>
      </c>
      <c r="F19" s="48" t="s">
        <v>31</v>
      </c>
      <c r="G19" s="33" t="s">
        <v>66</v>
      </c>
    </row>
    <row r="20" spans="1:7" ht="16.5" x14ac:dyDescent="0.25">
      <c r="A20" s="44">
        <v>17</v>
      </c>
      <c r="B20" s="45" t="s">
        <v>36</v>
      </c>
      <c r="C20" s="46">
        <v>10</v>
      </c>
      <c r="D20" s="47">
        <f t="shared" si="0"/>
        <v>20</v>
      </c>
      <c r="E20" s="44" t="s">
        <v>148</v>
      </c>
      <c r="F20" s="52" t="s">
        <v>31</v>
      </c>
      <c r="G20" s="49" t="s">
        <v>66</v>
      </c>
    </row>
    <row r="21" spans="1:7" ht="16.5" x14ac:dyDescent="0.25">
      <c r="A21" s="44">
        <v>18</v>
      </c>
      <c r="B21" s="45" t="s">
        <v>125</v>
      </c>
      <c r="C21" s="46">
        <v>9</v>
      </c>
      <c r="D21" s="47">
        <f t="shared" si="0"/>
        <v>18</v>
      </c>
      <c r="E21" s="44" t="s">
        <v>148</v>
      </c>
      <c r="F21" s="52" t="s">
        <v>31</v>
      </c>
      <c r="G21" s="44" t="s">
        <v>66</v>
      </c>
    </row>
    <row r="22" spans="1:7" ht="16.5" x14ac:dyDescent="0.25">
      <c r="A22" s="44">
        <v>19</v>
      </c>
      <c r="B22" s="45" t="s">
        <v>34</v>
      </c>
      <c r="C22" s="46">
        <v>7</v>
      </c>
      <c r="D22" s="47">
        <f t="shared" si="0"/>
        <v>14.000000000000002</v>
      </c>
      <c r="E22" s="44" t="s">
        <v>148</v>
      </c>
      <c r="F22" s="52" t="s">
        <v>31</v>
      </c>
      <c r="G22" s="49" t="s">
        <v>66</v>
      </c>
    </row>
    <row r="23" spans="1:7" ht="16.5" x14ac:dyDescent="0.25">
      <c r="A23" s="44">
        <v>20</v>
      </c>
      <c r="B23" s="45" t="s">
        <v>22</v>
      </c>
      <c r="C23" s="46">
        <v>7</v>
      </c>
      <c r="D23" s="47">
        <f t="shared" si="0"/>
        <v>14.000000000000002</v>
      </c>
      <c r="E23" s="44" t="s">
        <v>148</v>
      </c>
      <c r="F23" s="52" t="s">
        <v>16</v>
      </c>
      <c r="G23" s="49" t="s">
        <v>62</v>
      </c>
    </row>
    <row r="24" spans="1:7" ht="16.5" x14ac:dyDescent="0.25">
      <c r="A24" s="44">
        <v>21</v>
      </c>
      <c r="B24" s="45" t="s">
        <v>127</v>
      </c>
      <c r="C24" s="46">
        <v>6</v>
      </c>
      <c r="D24" s="47">
        <f t="shared" si="0"/>
        <v>12</v>
      </c>
      <c r="E24" s="44" t="s">
        <v>148</v>
      </c>
      <c r="F24" s="52" t="s">
        <v>16</v>
      </c>
      <c r="G24" s="49" t="s">
        <v>62</v>
      </c>
    </row>
    <row r="25" spans="1:7" ht="16.5" x14ac:dyDescent="0.25">
      <c r="A25" s="44">
        <v>22</v>
      </c>
      <c r="B25" s="45" t="s">
        <v>35</v>
      </c>
      <c r="C25" s="46">
        <v>5.5</v>
      </c>
      <c r="D25" s="47">
        <f t="shared" si="0"/>
        <v>11</v>
      </c>
      <c r="E25" s="44" t="s">
        <v>148</v>
      </c>
      <c r="F25" s="52" t="s">
        <v>31</v>
      </c>
      <c r="G25" s="49" t="s">
        <v>66</v>
      </c>
    </row>
    <row r="26" spans="1:7" ht="16.5" x14ac:dyDescent="0.25">
      <c r="A26" s="44">
        <v>23</v>
      </c>
      <c r="B26" s="73" t="s">
        <v>128</v>
      </c>
      <c r="C26" s="46">
        <v>3</v>
      </c>
      <c r="D26" s="47">
        <f t="shared" si="0"/>
        <v>6</v>
      </c>
      <c r="E26" s="44" t="s">
        <v>148</v>
      </c>
      <c r="F26" s="52" t="s">
        <v>16</v>
      </c>
      <c r="G26" s="49" t="s">
        <v>62</v>
      </c>
    </row>
    <row r="27" spans="1:7" ht="16.5" x14ac:dyDescent="0.25">
      <c r="A27" s="44">
        <v>24</v>
      </c>
      <c r="B27" s="73" t="s">
        <v>129</v>
      </c>
      <c r="C27" s="46">
        <v>3</v>
      </c>
      <c r="D27" s="47">
        <f t="shared" si="0"/>
        <v>6</v>
      </c>
      <c r="E27" s="44" t="s">
        <v>148</v>
      </c>
      <c r="F27" s="52" t="s">
        <v>16</v>
      </c>
      <c r="G27" s="49" t="s">
        <v>62</v>
      </c>
    </row>
  </sheetData>
  <autoFilter ref="A3:G16">
    <sortState ref="A4:G22">
      <sortCondition descending="1" ref="C3:C16"/>
    </sortState>
  </autoFilter>
  <sortState ref="A4:G27">
    <sortCondition descending="1" ref="D4"/>
  </sortState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E28" sqref="E28"/>
    </sheetView>
  </sheetViews>
  <sheetFormatPr defaultRowHeight="15" x14ac:dyDescent="0.25"/>
  <cols>
    <col min="2" max="2" width="39.140625" customWidth="1"/>
    <col min="5" max="5" width="19.140625" customWidth="1"/>
    <col min="6" max="6" width="40.7109375" customWidth="1"/>
    <col min="7" max="7" width="21.42578125" customWidth="1"/>
  </cols>
  <sheetData>
    <row r="1" spans="1:7" ht="79.5" customHeight="1" x14ac:dyDescent="0.3">
      <c r="A1" s="74" t="s">
        <v>130</v>
      </c>
      <c r="B1" s="74"/>
      <c r="C1" s="74"/>
      <c r="D1" s="74"/>
      <c r="E1" s="74"/>
      <c r="F1" s="74"/>
      <c r="G1" s="1"/>
    </row>
    <row r="2" spans="1:7" x14ac:dyDescent="0.25">
      <c r="B2" s="2"/>
      <c r="C2" s="2"/>
      <c r="D2" s="3"/>
      <c r="E2" s="3"/>
    </row>
    <row r="3" spans="1:7" ht="75" x14ac:dyDescent="0.25">
      <c r="A3" s="14" t="s">
        <v>0</v>
      </c>
      <c r="B3" s="15" t="s">
        <v>1</v>
      </c>
      <c r="C3" s="15" t="s">
        <v>2</v>
      </c>
      <c r="D3" s="16" t="s">
        <v>3</v>
      </c>
      <c r="E3" s="17" t="s">
        <v>4</v>
      </c>
      <c r="F3" s="14" t="s">
        <v>5</v>
      </c>
      <c r="G3" s="18" t="s">
        <v>74</v>
      </c>
    </row>
    <row r="4" spans="1:7" ht="18" customHeight="1" x14ac:dyDescent="0.25">
      <c r="A4" s="44">
        <v>1</v>
      </c>
      <c r="B4" s="62" t="s">
        <v>24</v>
      </c>
      <c r="C4" s="46">
        <v>39</v>
      </c>
      <c r="D4" s="47">
        <f t="shared" ref="D4:D27" si="0">C4/56*100</f>
        <v>69.642857142857139</v>
      </c>
      <c r="E4" s="49" t="s">
        <v>146</v>
      </c>
      <c r="F4" s="52" t="s">
        <v>16</v>
      </c>
      <c r="G4" s="33" t="s">
        <v>60</v>
      </c>
    </row>
    <row r="5" spans="1:7" ht="16.5" customHeight="1" x14ac:dyDescent="0.25">
      <c r="A5" s="44">
        <v>2</v>
      </c>
      <c r="B5" s="62" t="s">
        <v>23</v>
      </c>
      <c r="C5" s="46">
        <v>37</v>
      </c>
      <c r="D5" s="47">
        <f t="shared" si="0"/>
        <v>66.071428571428569</v>
      </c>
      <c r="E5" s="49" t="s">
        <v>146</v>
      </c>
      <c r="F5" s="52" t="s">
        <v>16</v>
      </c>
      <c r="G5" s="33" t="s">
        <v>61</v>
      </c>
    </row>
    <row r="6" spans="1:7" ht="17.25" customHeight="1" x14ac:dyDescent="0.25">
      <c r="A6" s="44">
        <v>3</v>
      </c>
      <c r="B6" s="62" t="s">
        <v>51</v>
      </c>
      <c r="C6" s="46">
        <v>36</v>
      </c>
      <c r="D6" s="47">
        <f t="shared" si="0"/>
        <v>64.285714285714292</v>
      </c>
      <c r="E6" s="49" t="s">
        <v>150</v>
      </c>
      <c r="F6" s="48" t="s">
        <v>49</v>
      </c>
      <c r="G6" s="33" t="s">
        <v>70</v>
      </c>
    </row>
    <row r="7" spans="1:7" ht="15.75" customHeight="1" x14ac:dyDescent="0.25">
      <c r="A7" s="44">
        <v>4</v>
      </c>
      <c r="B7" s="62" t="s">
        <v>50</v>
      </c>
      <c r="C7" s="46">
        <v>35</v>
      </c>
      <c r="D7" s="47">
        <f t="shared" si="0"/>
        <v>62.5</v>
      </c>
      <c r="E7" s="49" t="s">
        <v>147</v>
      </c>
      <c r="F7" s="48" t="s">
        <v>49</v>
      </c>
      <c r="G7" s="33" t="s">
        <v>70</v>
      </c>
    </row>
    <row r="8" spans="1:7" ht="17.25" customHeight="1" x14ac:dyDescent="0.25">
      <c r="A8" s="44">
        <v>5</v>
      </c>
      <c r="B8" s="62" t="s">
        <v>139</v>
      </c>
      <c r="C8" s="46">
        <v>34</v>
      </c>
      <c r="D8" s="47">
        <f t="shared" si="0"/>
        <v>60.714285714285708</v>
      </c>
      <c r="E8" s="49" t="s">
        <v>147</v>
      </c>
      <c r="F8" s="48" t="s">
        <v>49</v>
      </c>
      <c r="G8" s="33" t="s">
        <v>70</v>
      </c>
    </row>
    <row r="9" spans="1:7" ht="15.75" customHeight="1" x14ac:dyDescent="0.25">
      <c r="A9" s="44">
        <v>6</v>
      </c>
      <c r="B9" s="62" t="s">
        <v>131</v>
      </c>
      <c r="C9" s="46">
        <v>30</v>
      </c>
      <c r="D9" s="47">
        <f t="shared" si="0"/>
        <v>53.571428571428569</v>
      </c>
      <c r="E9" s="49" t="s">
        <v>147</v>
      </c>
      <c r="F9" s="52" t="s">
        <v>16</v>
      </c>
      <c r="G9" s="33" t="s">
        <v>61</v>
      </c>
    </row>
    <row r="10" spans="1:7" ht="15.75" x14ac:dyDescent="0.25">
      <c r="A10" s="44">
        <v>7</v>
      </c>
      <c r="B10" s="62" t="s">
        <v>140</v>
      </c>
      <c r="C10" s="46">
        <v>27</v>
      </c>
      <c r="D10" s="47">
        <f t="shared" si="0"/>
        <v>48.214285714285715</v>
      </c>
      <c r="E10" s="49" t="s">
        <v>147</v>
      </c>
      <c r="F10" s="48" t="s">
        <v>49</v>
      </c>
      <c r="G10" s="33" t="s">
        <v>70</v>
      </c>
    </row>
    <row r="11" spans="1:7" ht="15.75" x14ac:dyDescent="0.25">
      <c r="A11" s="44">
        <v>8</v>
      </c>
      <c r="B11" s="62" t="s">
        <v>26</v>
      </c>
      <c r="C11" s="46">
        <v>25</v>
      </c>
      <c r="D11" s="47">
        <f t="shared" si="0"/>
        <v>44.642857142857146</v>
      </c>
      <c r="E11" s="49" t="s">
        <v>147</v>
      </c>
      <c r="F11" s="48" t="s">
        <v>16</v>
      </c>
      <c r="G11" s="33" t="s">
        <v>61</v>
      </c>
    </row>
    <row r="12" spans="1:7" ht="15.75" x14ac:dyDescent="0.25">
      <c r="A12" s="44">
        <v>9</v>
      </c>
      <c r="B12" s="62" t="s">
        <v>25</v>
      </c>
      <c r="C12" s="46">
        <v>25</v>
      </c>
      <c r="D12" s="47">
        <f t="shared" si="0"/>
        <v>44.642857142857146</v>
      </c>
      <c r="E12" s="49" t="s">
        <v>147</v>
      </c>
      <c r="F12" s="48" t="s">
        <v>16</v>
      </c>
      <c r="G12" s="33" t="s">
        <v>61</v>
      </c>
    </row>
    <row r="13" spans="1:7" ht="15.75" x14ac:dyDescent="0.25">
      <c r="A13" s="44">
        <v>10</v>
      </c>
      <c r="B13" s="62" t="s">
        <v>143</v>
      </c>
      <c r="C13" s="46">
        <v>23</v>
      </c>
      <c r="D13" s="47">
        <f t="shared" si="0"/>
        <v>41.071428571428569</v>
      </c>
      <c r="E13" s="49" t="s">
        <v>147</v>
      </c>
      <c r="F13" s="48" t="s">
        <v>53</v>
      </c>
      <c r="G13" s="33" t="s">
        <v>69</v>
      </c>
    </row>
    <row r="14" spans="1:7" ht="15.75" x14ac:dyDescent="0.25">
      <c r="A14" s="44">
        <v>11</v>
      </c>
      <c r="B14" s="62" t="s">
        <v>138</v>
      </c>
      <c r="C14" s="46">
        <v>22</v>
      </c>
      <c r="D14" s="47">
        <f t="shared" si="0"/>
        <v>39.285714285714285</v>
      </c>
      <c r="E14" s="49" t="s">
        <v>147</v>
      </c>
      <c r="F14" s="48" t="s">
        <v>11</v>
      </c>
      <c r="G14" s="33" t="s">
        <v>137</v>
      </c>
    </row>
    <row r="15" spans="1:7" ht="15.75" x14ac:dyDescent="0.25">
      <c r="A15" s="44">
        <v>12</v>
      </c>
      <c r="B15" s="62" t="s">
        <v>132</v>
      </c>
      <c r="C15" s="46">
        <v>21</v>
      </c>
      <c r="D15" s="47">
        <f t="shared" si="0"/>
        <v>37.5</v>
      </c>
      <c r="E15" s="49" t="s">
        <v>148</v>
      </c>
      <c r="F15" s="52" t="s">
        <v>16</v>
      </c>
      <c r="G15" s="33" t="s">
        <v>61</v>
      </c>
    </row>
    <row r="16" spans="1:7" ht="15.75" x14ac:dyDescent="0.25">
      <c r="A16" s="44">
        <v>13</v>
      </c>
      <c r="B16" s="62" t="s">
        <v>136</v>
      </c>
      <c r="C16" s="46">
        <v>20</v>
      </c>
      <c r="D16" s="47">
        <f t="shared" si="0"/>
        <v>35.714285714285715</v>
      </c>
      <c r="E16" s="49" t="s">
        <v>148</v>
      </c>
      <c r="F16" s="52" t="s">
        <v>11</v>
      </c>
      <c r="G16" s="33" t="s">
        <v>137</v>
      </c>
    </row>
    <row r="17" spans="1:7" ht="15.75" x14ac:dyDescent="0.25">
      <c r="A17" s="44">
        <v>14</v>
      </c>
      <c r="B17" s="62" t="s">
        <v>133</v>
      </c>
      <c r="C17" s="46">
        <v>18</v>
      </c>
      <c r="D17" s="47">
        <f t="shared" si="0"/>
        <v>32.142857142857146</v>
      </c>
      <c r="E17" s="49" t="s">
        <v>148</v>
      </c>
      <c r="F17" s="63" t="s">
        <v>16</v>
      </c>
      <c r="G17" s="44" t="s">
        <v>60</v>
      </c>
    </row>
    <row r="18" spans="1:7" ht="15.75" x14ac:dyDescent="0.25">
      <c r="A18" s="44">
        <v>15</v>
      </c>
      <c r="B18" s="62" t="s">
        <v>134</v>
      </c>
      <c r="C18" s="46">
        <v>15</v>
      </c>
      <c r="D18" s="47">
        <f t="shared" si="0"/>
        <v>26.785714285714285</v>
      </c>
      <c r="E18" s="49" t="s">
        <v>148</v>
      </c>
      <c r="F18" s="63" t="s">
        <v>16</v>
      </c>
      <c r="G18" s="44" t="s">
        <v>60</v>
      </c>
    </row>
    <row r="19" spans="1:7" ht="15.75" x14ac:dyDescent="0.25">
      <c r="A19" s="44">
        <v>16</v>
      </c>
      <c r="B19" s="62" t="s">
        <v>42</v>
      </c>
      <c r="C19" s="46">
        <v>15</v>
      </c>
      <c r="D19" s="47">
        <f t="shared" si="0"/>
        <v>26.785714285714285</v>
      </c>
      <c r="E19" s="49" t="s">
        <v>148</v>
      </c>
      <c r="F19" s="48" t="s">
        <v>31</v>
      </c>
      <c r="G19" s="33" t="s">
        <v>67</v>
      </c>
    </row>
    <row r="20" spans="1:7" ht="15.75" x14ac:dyDescent="0.25">
      <c r="A20" s="44">
        <v>17</v>
      </c>
      <c r="B20" s="62" t="s">
        <v>39</v>
      </c>
      <c r="C20" s="46">
        <v>13</v>
      </c>
      <c r="D20" s="47">
        <f t="shared" si="0"/>
        <v>23.214285714285715</v>
      </c>
      <c r="E20" s="49" t="s">
        <v>148</v>
      </c>
      <c r="F20" s="52" t="s">
        <v>31</v>
      </c>
      <c r="G20" s="33" t="s">
        <v>67</v>
      </c>
    </row>
    <row r="21" spans="1:7" ht="15.75" x14ac:dyDescent="0.25">
      <c r="A21" s="44">
        <v>18</v>
      </c>
      <c r="B21" s="62" t="s">
        <v>135</v>
      </c>
      <c r="C21" s="46">
        <v>12</v>
      </c>
      <c r="D21" s="47">
        <f t="shared" si="0"/>
        <v>21.428571428571427</v>
      </c>
      <c r="E21" s="49" t="s">
        <v>148</v>
      </c>
      <c r="F21" s="48" t="s">
        <v>16</v>
      </c>
      <c r="G21" s="33" t="s">
        <v>61</v>
      </c>
    </row>
    <row r="22" spans="1:7" ht="15.75" x14ac:dyDescent="0.25">
      <c r="A22" s="44">
        <v>19</v>
      </c>
      <c r="B22" s="62" t="s">
        <v>40</v>
      </c>
      <c r="C22" s="46">
        <v>12</v>
      </c>
      <c r="D22" s="47">
        <f t="shared" si="0"/>
        <v>21.428571428571427</v>
      </c>
      <c r="E22" s="49" t="s">
        <v>148</v>
      </c>
      <c r="F22" s="48" t="s">
        <v>31</v>
      </c>
      <c r="G22" s="33" t="s">
        <v>67</v>
      </c>
    </row>
    <row r="23" spans="1:7" ht="15.75" x14ac:dyDescent="0.25">
      <c r="A23" s="44">
        <v>20</v>
      </c>
      <c r="B23" s="62" t="s">
        <v>142</v>
      </c>
      <c r="C23" s="46">
        <v>12</v>
      </c>
      <c r="D23" s="47">
        <f t="shared" si="0"/>
        <v>21.428571428571427</v>
      </c>
      <c r="E23" s="49" t="s">
        <v>148</v>
      </c>
      <c r="F23" s="48" t="s">
        <v>92</v>
      </c>
      <c r="G23" s="33" t="s">
        <v>67</v>
      </c>
    </row>
    <row r="24" spans="1:7" ht="15.75" x14ac:dyDescent="0.25">
      <c r="A24" s="44">
        <v>21</v>
      </c>
      <c r="B24" s="62" t="s">
        <v>141</v>
      </c>
      <c r="C24" s="46">
        <v>11</v>
      </c>
      <c r="D24" s="47">
        <f t="shared" si="0"/>
        <v>19.642857142857142</v>
      </c>
      <c r="E24" s="49" t="s">
        <v>148</v>
      </c>
      <c r="F24" s="48" t="s">
        <v>92</v>
      </c>
      <c r="G24" s="33" t="s">
        <v>93</v>
      </c>
    </row>
    <row r="25" spans="1:7" ht="15.75" x14ac:dyDescent="0.25">
      <c r="A25" s="44">
        <v>22</v>
      </c>
      <c r="B25" s="62" t="s">
        <v>38</v>
      </c>
      <c r="C25" s="46">
        <v>8</v>
      </c>
      <c r="D25" s="47">
        <f t="shared" si="0"/>
        <v>14.285714285714285</v>
      </c>
      <c r="E25" s="49" t="s">
        <v>148</v>
      </c>
      <c r="F25" s="48" t="s">
        <v>31</v>
      </c>
      <c r="G25" s="33" t="s">
        <v>67</v>
      </c>
    </row>
    <row r="26" spans="1:7" ht="15.75" x14ac:dyDescent="0.25">
      <c r="A26" s="44">
        <v>23</v>
      </c>
      <c r="B26" s="62" t="s">
        <v>43</v>
      </c>
      <c r="C26" s="46">
        <v>8</v>
      </c>
      <c r="D26" s="47">
        <f t="shared" si="0"/>
        <v>14.285714285714285</v>
      </c>
      <c r="E26" s="49" t="s">
        <v>148</v>
      </c>
      <c r="F26" s="48" t="s">
        <v>31</v>
      </c>
      <c r="G26" s="33" t="s">
        <v>67</v>
      </c>
    </row>
    <row r="27" spans="1:7" ht="15.75" x14ac:dyDescent="0.25">
      <c r="A27" s="44">
        <v>24</v>
      </c>
      <c r="B27" s="62" t="s">
        <v>41</v>
      </c>
      <c r="C27" s="46">
        <v>4</v>
      </c>
      <c r="D27" s="47">
        <f t="shared" si="0"/>
        <v>7.1428571428571423</v>
      </c>
      <c r="E27" s="49" t="s">
        <v>148</v>
      </c>
      <c r="F27" s="48" t="s">
        <v>31</v>
      </c>
      <c r="G27" s="33" t="s">
        <v>67</v>
      </c>
    </row>
    <row r="28" spans="1:7" x14ac:dyDescent="0.25">
      <c r="A28" s="34"/>
      <c r="B28" s="34"/>
      <c r="C28" s="34"/>
      <c r="D28" s="34"/>
      <c r="E28" s="34"/>
      <c r="F28" s="34"/>
      <c r="G28" s="34"/>
    </row>
    <row r="29" spans="1:7" x14ac:dyDescent="0.25">
      <c r="A29" s="34"/>
      <c r="B29" s="34"/>
      <c r="C29" s="34"/>
      <c r="D29" s="34"/>
      <c r="E29" s="34"/>
      <c r="F29" s="34"/>
      <c r="G29" s="34"/>
    </row>
  </sheetData>
  <autoFilter ref="A3:G15">
    <sortState ref="A4:G17">
      <sortCondition descending="1" ref="C3:C15"/>
    </sortState>
  </autoFilter>
  <sortState ref="A4:G27">
    <sortCondition descending="1" ref="D4"/>
  </sortState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E9" sqref="E9"/>
    </sheetView>
  </sheetViews>
  <sheetFormatPr defaultRowHeight="15" x14ac:dyDescent="0.25"/>
  <cols>
    <col min="2" max="2" width="31.42578125" customWidth="1"/>
    <col min="5" max="5" width="14.5703125" customWidth="1"/>
    <col min="6" max="6" width="38.7109375" customWidth="1"/>
    <col min="7" max="7" width="19.28515625" customWidth="1"/>
  </cols>
  <sheetData>
    <row r="1" spans="1:7" ht="85.5" customHeight="1" x14ac:dyDescent="0.3">
      <c r="A1" s="74" t="s">
        <v>144</v>
      </c>
      <c r="B1" s="74"/>
      <c r="C1" s="74"/>
      <c r="D1" s="74"/>
      <c r="E1" s="74"/>
      <c r="F1" s="74"/>
      <c r="G1" s="1"/>
    </row>
    <row r="2" spans="1:7" x14ac:dyDescent="0.25">
      <c r="B2" s="2"/>
      <c r="C2" s="2"/>
      <c r="D2" s="3"/>
      <c r="E2" s="3"/>
    </row>
    <row r="3" spans="1:7" ht="75" x14ac:dyDescent="0.25">
      <c r="A3" s="14" t="s">
        <v>0</v>
      </c>
      <c r="B3" s="15" t="s">
        <v>1</v>
      </c>
      <c r="C3" s="15" t="s">
        <v>2</v>
      </c>
      <c r="D3" s="16" t="s">
        <v>3</v>
      </c>
      <c r="E3" s="17" t="s">
        <v>4</v>
      </c>
      <c r="F3" s="14" t="s">
        <v>5</v>
      </c>
      <c r="G3" s="18" t="s">
        <v>6</v>
      </c>
    </row>
    <row r="4" spans="1:7" ht="31.5" x14ac:dyDescent="0.25">
      <c r="A4" s="6">
        <v>1</v>
      </c>
      <c r="B4" s="43" t="s">
        <v>27</v>
      </c>
      <c r="C4" s="12">
        <v>40</v>
      </c>
      <c r="D4" s="20">
        <f>C4/77*100</f>
        <v>51.94805194805194</v>
      </c>
      <c r="E4" s="6" t="s">
        <v>146</v>
      </c>
      <c r="F4" s="7" t="s">
        <v>16</v>
      </c>
      <c r="G4" s="4" t="s">
        <v>60</v>
      </c>
    </row>
    <row r="5" spans="1:7" ht="31.5" x14ac:dyDescent="0.25">
      <c r="A5" s="6">
        <v>2</v>
      </c>
      <c r="B5" s="43" t="s">
        <v>59</v>
      </c>
      <c r="C5" s="12">
        <v>27</v>
      </c>
      <c r="D5" s="20">
        <f>C5/77*100</f>
        <v>35.064935064935064</v>
      </c>
      <c r="E5" s="6" t="s">
        <v>147</v>
      </c>
      <c r="F5" s="7" t="s">
        <v>55</v>
      </c>
      <c r="G5" s="4" t="s">
        <v>72</v>
      </c>
    </row>
    <row r="6" spans="1:7" ht="15.75" x14ac:dyDescent="0.25">
      <c r="A6" s="6">
        <v>3</v>
      </c>
      <c r="B6" s="64" t="s">
        <v>46</v>
      </c>
      <c r="C6" s="13">
        <v>24</v>
      </c>
      <c r="D6" s="20">
        <f>C6/77*100</f>
        <v>31.168831168831169</v>
      </c>
      <c r="E6" s="6" t="s">
        <v>148</v>
      </c>
      <c r="F6" s="7" t="s">
        <v>49</v>
      </c>
      <c r="G6" s="4" t="s">
        <v>64</v>
      </c>
    </row>
    <row r="7" spans="1:7" ht="31.5" x14ac:dyDescent="0.25">
      <c r="A7" s="6">
        <v>4</v>
      </c>
      <c r="B7" s="43" t="s">
        <v>45</v>
      </c>
      <c r="C7" s="12">
        <v>23</v>
      </c>
      <c r="D7" s="20">
        <f>C7/77*100</f>
        <v>29.870129870129869</v>
      </c>
      <c r="E7" s="6" t="s">
        <v>148</v>
      </c>
      <c r="F7" s="7" t="s">
        <v>49</v>
      </c>
      <c r="G7" s="4" t="s">
        <v>64</v>
      </c>
    </row>
    <row r="8" spans="1:7" ht="15.75" x14ac:dyDescent="0.25">
      <c r="A8" s="39">
        <v>5</v>
      </c>
      <c r="B8" s="65" t="s">
        <v>44</v>
      </c>
      <c r="C8" s="66">
        <v>22</v>
      </c>
      <c r="D8" s="40">
        <f>C8/77*100</f>
        <v>28.571428571428569</v>
      </c>
      <c r="E8" s="19" t="s">
        <v>148</v>
      </c>
      <c r="F8" s="41" t="s">
        <v>49</v>
      </c>
      <c r="G8" s="42" t="s">
        <v>64</v>
      </c>
    </row>
  </sheetData>
  <autoFilter ref="A3:G9"/>
  <sortState ref="A4:G8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F8" sqref="F8"/>
    </sheetView>
  </sheetViews>
  <sheetFormatPr defaultRowHeight="15" x14ac:dyDescent="0.25"/>
  <cols>
    <col min="2" max="2" width="39.5703125" customWidth="1"/>
    <col min="5" max="5" width="18.5703125" customWidth="1"/>
    <col min="6" max="6" width="34.28515625" customWidth="1"/>
    <col min="7" max="7" width="23" customWidth="1"/>
  </cols>
  <sheetData>
    <row r="1" spans="1:7" ht="75" customHeight="1" x14ac:dyDescent="0.3">
      <c r="A1" s="74" t="s">
        <v>145</v>
      </c>
      <c r="B1" s="74"/>
      <c r="C1" s="74"/>
      <c r="D1" s="74"/>
      <c r="E1" s="74"/>
      <c r="F1" s="74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15" t="s">
        <v>1</v>
      </c>
      <c r="C3" s="15" t="s">
        <v>2</v>
      </c>
      <c r="D3" s="16" t="s">
        <v>3</v>
      </c>
      <c r="E3" s="5" t="s">
        <v>4</v>
      </c>
      <c r="F3" s="4" t="s">
        <v>5</v>
      </c>
      <c r="G3" s="6" t="s">
        <v>6</v>
      </c>
    </row>
    <row r="4" spans="1:7" ht="15.75" x14ac:dyDescent="0.25">
      <c r="A4" s="35">
        <v>1</v>
      </c>
      <c r="B4" s="32" t="s">
        <v>28</v>
      </c>
      <c r="C4" s="32">
        <v>41</v>
      </c>
      <c r="D4" s="36">
        <v>0.53239999999999998</v>
      </c>
      <c r="E4" s="37" t="s">
        <v>146</v>
      </c>
      <c r="F4" s="38" t="s">
        <v>16</v>
      </c>
      <c r="G4" s="32" t="s">
        <v>63</v>
      </c>
    </row>
  </sheetData>
  <autoFilter ref="A3:G16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2023-11-03T05:35:26Z</dcterms:modified>
</cp:coreProperties>
</file>