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7"/>
  </bookViews>
  <sheets>
    <sheet name="4 класс" sheetId="9" r:id="rId1"/>
    <sheet name="5 класс" sheetId="1" r:id="rId2"/>
    <sheet name="6 класс" sheetId="2" r:id="rId3"/>
    <sheet name="7 класс" sheetId="3" r:id="rId4"/>
    <sheet name="8 класс" sheetId="4" r:id="rId5"/>
    <sheet name="9 класс" sheetId="5" r:id="rId6"/>
    <sheet name="10 класс" sheetId="6" r:id="rId7"/>
    <sheet name="11 кл" sheetId="8" r:id="rId8"/>
  </sheets>
  <definedNames>
    <definedName name="_xlnm._FilterDatabase" localSheetId="6" hidden="1">'10 класс'!$A$3:$G$6</definedName>
    <definedName name="_xlnm._FilterDatabase" localSheetId="7" hidden="1">'11 кл'!$A$3:$G$4</definedName>
    <definedName name="_xlnm._FilterDatabase" localSheetId="1" hidden="1">'5 класс'!$A$3:$G$27</definedName>
    <definedName name="_xlnm._FilterDatabase" localSheetId="2" hidden="1">'6 класс'!$A$3:$G$20</definedName>
    <definedName name="_xlnm._FilterDatabase" localSheetId="3" hidden="1">'7 класс'!$A$3:$G$20</definedName>
    <definedName name="_xlnm._FilterDatabase" localSheetId="4" hidden="1">'8 класс'!$A$3:$G$16</definedName>
    <definedName name="_xlnm._FilterDatabase" localSheetId="5" hidden="1">'9 класс'!$A$3:$G$15</definedName>
  </definedNames>
  <calcPr calcId="152511" refMode="R1C1"/>
</workbook>
</file>

<file path=xl/calcChain.xml><?xml version="1.0" encoding="utf-8"?>
<calcChain xmlns="http://schemas.openxmlformats.org/spreadsheetml/2006/main">
  <c r="D31" i="9" l="1"/>
  <c r="D14" i="9"/>
  <c r="D8" i="9"/>
  <c r="D4" i="9"/>
  <c r="D5" i="9"/>
  <c r="D9" i="9"/>
  <c r="D6" i="9"/>
  <c r="D10" i="9"/>
  <c r="D16" i="9"/>
  <c r="D17" i="9"/>
  <c r="D18" i="9"/>
  <c r="D21" i="9"/>
  <c r="D22" i="9"/>
  <c r="D27" i="9"/>
  <c r="D28" i="9"/>
  <c r="D30" i="9"/>
  <c r="D33" i="9"/>
  <c r="D24" i="9"/>
  <c r="D25" i="9"/>
  <c r="D26" i="9"/>
  <c r="D32" i="9"/>
  <c r="D19" i="9"/>
  <c r="D20" i="9"/>
  <c r="D7" i="9"/>
  <c r="D13" i="9"/>
  <c r="D11" i="9"/>
  <c r="D12" i="9"/>
  <c r="D29" i="9"/>
  <c r="D23" i="9"/>
  <c r="D15" i="9"/>
  <c r="D5" i="8" l="1"/>
  <c r="D8" i="8"/>
  <c r="D9" i="8"/>
  <c r="D6" i="8"/>
  <c r="D7" i="8"/>
  <c r="D4" i="8"/>
  <c r="D6" i="6"/>
  <c r="D4" i="6"/>
  <c r="D5" i="6"/>
  <c r="D11" i="5"/>
  <c r="D22" i="5"/>
  <c r="D7" i="5"/>
  <c r="D9" i="5"/>
  <c r="D15" i="5"/>
  <c r="D16" i="5"/>
  <c r="D17" i="5"/>
  <c r="D20" i="5"/>
  <c r="D25" i="5"/>
  <c r="D4" i="5"/>
  <c r="D5" i="5"/>
  <c r="D8" i="5"/>
  <c r="D18" i="5"/>
  <c r="D12" i="5"/>
  <c r="D10" i="5"/>
  <c r="D19" i="5"/>
  <c r="D13" i="5"/>
  <c r="D21" i="5"/>
  <c r="D24" i="5"/>
  <c r="D14" i="5"/>
  <c r="D23" i="5"/>
  <c r="D6" i="5"/>
  <c r="D7" i="4"/>
  <c r="D11" i="4"/>
  <c r="D14" i="4"/>
  <c r="D24" i="4"/>
  <c r="D21" i="4"/>
  <c r="D25" i="4"/>
  <c r="D17" i="4"/>
  <c r="D20" i="4"/>
  <c r="D18" i="4"/>
  <c r="D13" i="4"/>
  <c r="D4" i="4"/>
  <c r="D6" i="4"/>
  <c r="D9" i="4"/>
  <c r="D15" i="4"/>
  <c r="D5" i="4"/>
  <c r="D8" i="4"/>
  <c r="D10" i="4"/>
  <c r="D23" i="4"/>
  <c r="D19" i="4"/>
  <c r="D16" i="4"/>
  <c r="D12" i="4"/>
  <c r="D22" i="4"/>
  <c r="D6" i="3"/>
  <c r="D12" i="3"/>
  <c r="D14" i="3"/>
  <c r="D16" i="3"/>
  <c r="D4" i="3"/>
  <c r="D10" i="3"/>
  <c r="D8" i="3"/>
  <c r="D9" i="3"/>
  <c r="D11" i="3"/>
  <c r="D15" i="3"/>
  <c r="D17" i="3"/>
  <c r="D18" i="3"/>
  <c r="D7" i="3"/>
  <c r="D13" i="3"/>
  <c r="D5" i="3"/>
  <c r="D18" i="1" l="1"/>
  <c r="D25" i="1"/>
  <c r="D27" i="1"/>
  <c r="D31" i="1"/>
  <c r="D17" i="2"/>
  <c r="D5" i="2"/>
  <c r="D10" i="2"/>
  <c r="D12" i="2"/>
  <c r="D16" i="2"/>
  <c r="D19" i="2"/>
  <c r="D21" i="2"/>
  <c r="D4" i="2"/>
  <c r="D6" i="2"/>
  <c r="D7" i="2"/>
  <c r="D13" i="2"/>
  <c r="D14" i="2"/>
  <c r="D15" i="2"/>
  <c r="D8" i="2"/>
  <c r="D9" i="2"/>
  <c r="D11" i="2"/>
  <c r="D20" i="2"/>
  <c r="D18" i="2"/>
  <c r="D17" i="1"/>
  <c r="D10" i="1"/>
  <c r="D28" i="1"/>
  <c r="D20" i="1"/>
  <c r="D26" i="1"/>
  <c r="D24" i="1"/>
  <c r="D22" i="1"/>
  <c r="D30" i="1"/>
  <c r="D29" i="1"/>
  <c r="D23" i="1"/>
  <c r="D21" i="1"/>
  <c r="D19" i="1"/>
  <c r="D12" i="1"/>
  <c r="D8" i="1"/>
  <c r="D13" i="1"/>
  <c r="D16" i="1"/>
  <c r="D9" i="1"/>
  <c r="D5" i="1"/>
  <c r="D14" i="1"/>
  <c r="D7" i="1"/>
  <c r="D15" i="1"/>
  <c r="D11" i="1"/>
  <c r="D6" i="1"/>
  <c r="D4" i="1"/>
</calcChain>
</file>

<file path=xl/sharedStrings.xml><?xml version="1.0" encoding="utf-8"?>
<sst xmlns="http://schemas.openxmlformats.org/spreadsheetml/2006/main" count="640" uniqueCount="202">
  <si>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</si>
  <si>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</si>
  <si>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</si>
  <si>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</si>
  <si>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</si>
  <si>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</si>
  <si>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участник</t>
  </si>
  <si>
    <t>МБОУ Северная СШ</t>
  </si>
  <si>
    <t>Чурахина Светлана Владиславовна</t>
  </si>
  <si>
    <t>МБОУ Богородская ОШ</t>
  </si>
  <si>
    <t>Негара И.Е.</t>
  </si>
  <si>
    <t>Пузырева Т.А.</t>
  </si>
  <si>
    <t>Суслов Артем Олегович</t>
  </si>
  <si>
    <t>МБОУ Восходовская ОШ</t>
  </si>
  <si>
    <t>Слепко С.Н.</t>
  </si>
  <si>
    <t>Уставщикова Г.В.</t>
  </si>
  <si>
    <t>Мариева Яна Константиновна</t>
  </si>
  <si>
    <t>Слепко Глеб Сергеевич</t>
  </si>
  <si>
    <t>Тарасова Дарья Александровна</t>
  </si>
  <si>
    <t>Горелова Ксения Сергеевна</t>
  </si>
  <si>
    <t>Котерин Александр Андреевич</t>
  </si>
  <si>
    <t>Морозов Максим Анатольевич</t>
  </si>
  <si>
    <t>Кудряшова Полина Ивановна</t>
  </si>
  <si>
    <t>Чернигин Дмитрий Сергеевич</t>
  </si>
  <si>
    <t>Лукшина Яна Александровна</t>
  </si>
  <si>
    <t>Трифонова Виктория Ильинична</t>
  </si>
  <si>
    <t>Кочанова Е.А.</t>
  </si>
  <si>
    <t>МБОУ Варнавинская СШ</t>
  </si>
  <si>
    <t>Попова Л.Н.</t>
  </si>
  <si>
    <t>Кучумова Г.А.</t>
  </si>
  <si>
    <t>Новоселова Ксения Александровна</t>
  </si>
  <si>
    <t>Торопова Александра Александровна</t>
  </si>
  <si>
    <t>Сироткина Варвара Арсентьевна</t>
  </si>
  <si>
    <t>Ципилева Евгения Вадимовна</t>
  </si>
  <si>
    <t>Дручкова Т.Н.</t>
  </si>
  <si>
    <t>Кукушкина Кристина Николаевна</t>
  </si>
  <si>
    <t>Козлова Карина Вячеславовна</t>
  </si>
  <si>
    <t>МБОУ Макарьевская ОШ</t>
  </si>
  <si>
    <t>Шаманина Н.Н.</t>
  </si>
  <si>
    <t>Абышева Полина Ивановна</t>
  </si>
  <si>
    <t>Хлопова Н.В.</t>
  </si>
  <si>
    <t>МБОУ Мирновская СШ</t>
  </si>
  <si>
    <t>Иванова Е.И.</t>
  </si>
  <si>
    <t>Журавлева Алина Евгеньевна</t>
  </si>
  <si>
    <t>Полева Виктория Сергеевна</t>
  </si>
  <si>
    <t>Клочков Вячеслав Андреевич</t>
  </si>
  <si>
    <t>Цветков Виталий Олегович</t>
  </si>
  <si>
    <t>Варнакова М.Н.</t>
  </si>
  <si>
    <t>Захлыстин Антон Сергеевич</t>
  </si>
  <si>
    <t>МБОУ Михаленинская ОШ</t>
  </si>
  <si>
    <t>Немова Г.А.</t>
  </si>
  <si>
    <t>Обжогин Михаил Николаевич</t>
  </si>
  <si>
    <t>Терентьева Софья Михайловна</t>
  </si>
  <si>
    <t>Христофорова Вера Максимовна</t>
  </si>
  <si>
    <t>Виноградская О.В.</t>
  </si>
  <si>
    <t>Заякина Е.И.</t>
  </si>
  <si>
    <t>Самарина Полина Андреевна</t>
  </si>
  <si>
    <t>Бурлакова Яна Дмитриевна</t>
  </si>
  <si>
    <t>МБОУ Горкинская СШ</t>
  </si>
  <si>
    <t>Смирнова Ева Назыровна</t>
  </si>
  <si>
    <t>Рекаева Н.В.</t>
  </si>
  <si>
    <t>победитель</t>
  </si>
  <si>
    <t>призер</t>
  </si>
  <si>
    <t>Информация об участниках школьного этапа всероссийской олимпиады школьников по русский язык  5 класс максимальное количество баллов  70</t>
  </si>
  <si>
    <t>Клочкова Анна Андреевна</t>
  </si>
  <si>
    <t>Бочкарева К.С.</t>
  </si>
  <si>
    <t>Мокрецова Евангелина Павловна</t>
  </si>
  <si>
    <t>Хренова Виктория Сергеевна</t>
  </si>
  <si>
    <t>Ялгашева Валерия Тимуровна</t>
  </si>
  <si>
    <t>Пахаренко Игорь Александрович</t>
  </si>
  <si>
    <t>Смирнова Видана Алексеевна</t>
  </si>
  <si>
    <t>Тихомирова Татьяна Игоревна</t>
  </si>
  <si>
    <t>Возова Вероника Николаевна</t>
  </si>
  <si>
    <t>Хрычёва Анастасия Вячеславовна</t>
  </si>
  <si>
    <t>Горькова Софья Александровна</t>
  </si>
  <si>
    <t>Галичев Владислав Владимирович</t>
  </si>
  <si>
    <t xml:space="preserve">МБОУ Макарьевская ОШ </t>
  </si>
  <si>
    <t>Карасева Ксения Александровна</t>
  </si>
  <si>
    <t>Ложкина Полина Дмитриевна</t>
  </si>
  <si>
    <t>Красильникова Ирина Александровна</t>
  </si>
  <si>
    <t>Патракова Алиса Владимировна</t>
  </si>
  <si>
    <t>Заводчикова Юлия Сергеевна</t>
  </si>
  <si>
    <t>Белова Татьяна Сергеевна</t>
  </si>
  <si>
    <t>Волкова Вероника евгеньевна</t>
  </si>
  <si>
    <t>Григорян Тамара Оксеновна</t>
  </si>
  <si>
    <t>Рябова Софья Сергеевна</t>
  </si>
  <si>
    <t>Вяльдин Евгений Владимирович</t>
  </si>
  <si>
    <t>Котерин Максим Андреевич</t>
  </si>
  <si>
    <t>Пудов Максим Андреевич</t>
  </si>
  <si>
    <t xml:space="preserve">Информация об участниках школьного этапа всероссийской олимпиады школьников по русскому языку  6 класс                                                                       максимальное количество баллов - 70  </t>
  </si>
  <si>
    <t>Крюков Кирилл Алексеевич</t>
  </si>
  <si>
    <t>Лисова Вероника Сергеевна</t>
  </si>
  <si>
    <t>Горлова Юлия Николаевна</t>
  </si>
  <si>
    <t>Терёшкина Алина Николаевна</t>
  </si>
  <si>
    <t>Сироткин Елисей Евгеньевич</t>
  </si>
  <si>
    <t>Курков Егор Иванович</t>
  </si>
  <si>
    <t>Румянцева Виктория Павловна</t>
  </si>
  <si>
    <t>Курганова Валерия Викторовна</t>
  </si>
  <si>
    <t>Хренова Виктория Викторовна</t>
  </si>
  <si>
    <t>Кучумова Валерия Алексеевна</t>
  </si>
  <si>
    <t>Яшкова И.С.</t>
  </si>
  <si>
    <t>Вихарева Дарья Александровна</t>
  </si>
  <si>
    <t>Чащина Анна Алексеевна</t>
  </si>
  <si>
    <t>Золотов Тимур Васильевич</t>
  </si>
  <si>
    <t>Зеленцов Андрей Евгеньевич</t>
  </si>
  <si>
    <t>Груздев Артем Николаевич</t>
  </si>
  <si>
    <t>Учитель</t>
  </si>
  <si>
    <t>Дворникова Дарья Владимировна</t>
  </si>
  <si>
    <t>Клопова Анна Алексеевна</t>
  </si>
  <si>
    <t>Дементьева Ольга Михайловна</t>
  </si>
  <si>
    <t>Смирнова Екатерина Дмитриевна</t>
  </si>
  <si>
    <t>Кузьминых Федор Максимович</t>
  </si>
  <si>
    <t xml:space="preserve">Информация об участниках школьного этапа всероссийской олимпиады школьников по русскому языку  7 класс                                                             максимальное количество баллов -27 </t>
  </si>
  <si>
    <t>Воробьева Вероника Витальевна</t>
  </si>
  <si>
    <t>Стасенко Полина Сергеевна</t>
  </si>
  <si>
    <t>Лукоянова Дарья Валерьевна</t>
  </si>
  <si>
    <t>Рыжова И.В.</t>
  </si>
  <si>
    <t>Фролова Ирина Викторовна</t>
  </si>
  <si>
    <t>Варганова Елизавета Дмитриевна</t>
  </si>
  <si>
    <t>Оборин Захар Иванович</t>
  </si>
  <si>
    <t>Миронова Злата Андреевна</t>
  </si>
  <si>
    <t>Баклыкова Злата Алексеевна</t>
  </si>
  <si>
    <t>Николаева Екатерина Андреевна</t>
  </si>
  <si>
    <t>Родина Дорофея Ильинична</t>
  </si>
  <si>
    <t>Дубова Алескандра Сергеевна</t>
  </si>
  <si>
    <t>Седов Илья Михайлович</t>
  </si>
  <si>
    <t>Козырев Максим Олегович</t>
  </si>
  <si>
    <t>Информация об участниках школьного этапа всероссийской олимпиады школьников по русскому языку 8 класс                                                             максимальное количество баллов  27</t>
  </si>
  <si>
    <t>Мельников Данила Иванович</t>
  </si>
  <si>
    <t>Буякевич Максим Анатольевич</t>
  </si>
  <si>
    <t>Клейкова Эвелина Эдуардовна</t>
  </si>
  <si>
    <t>Сизов Денис Андреевич</t>
  </si>
  <si>
    <t>Лебедева Александра Артуровна</t>
  </si>
  <si>
    <t>Шуртыгина Анастасия Евгеньевна</t>
  </si>
  <si>
    <t>Маслов Егор Сергеевич</t>
  </si>
  <si>
    <t>Бондарева Елена Валентиновна</t>
  </si>
  <si>
    <t>МБОУ Кайская ОШ</t>
  </si>
  <si>
    <t>Кудряшова В.И.</t>
  </si>
  <si>
    <t>Смирнова Виктория Ивановна</t>
  </si>
  <si>
    <t>Курнышов Виктор Иванович</t>
  </si>
  <si>
    <t>Дворников Михаил Сергеевич</t>
  </si>
  <si>
    <t xml:space="preserve">Информация об участниках школьного этапа всероссийской олимпиады школьников по русскому языку 9 класс , 34 б.           </t>
  </si>
  <si>
    <t>Крусанова Надежда Сергеевна</t>
  </si>
  <si>
    <t>Горюхина Анна Михайловна</t>
  </si>
  <si>
    <t>Колесова Ульяна Андреевна</t>
  </si>
  <si>
    <t>Толкова Зоя Сергеевна</t>
  </si>
  <si>
    <t>Боричев Дмитрий Алексеевич</t>
  </si>
  <si>
    <t>Боричев Евгений Алексеевич</t>
  </si>
  <si>
    <t>Чижова Елизавета Дмитриевна</t>
  </si>
  <si>
    <t>Шмелева Тамара Тарасовна</t>
  </si>
  <si>
    <t>Никулина Дарья Дмитриевна</t>
  </si>
  <si>
    <t>Заякина Е.И</t>
  </si>
  <si>
    <t>Кадушкин Артем Николаевич</t>
  </si>
  <si>
    <t>Зернова светлана Алексеевна</t>
  </si>
  <si>
    <t xml:space="preserve">Информация об участниках школьного этапа всероссийской олимпиады школьников по русскому языку  11 класс, 49 б                                                              </t>
  </si>
  <si>
    <t>Солодовникова Дарья Алексеевна</t>
  </si>
  <si>
    <t xml:space="preserve">Информация об участниках школьного этапа всероссийской олимпиады школьников по русскому языку  10 класс, 49 б                                                              </t>
  </si>
  <si>
    <t>Хлопова Ксения Юрьевна</t>
  </si>
  <si>
    <t>Хлопова Полина Юрьевна</t>
  </si>
  <si>
    <t>Молодов Илья Андреевич</t>
  </si>
  <si>
    <t>Дубровин Денис Сергеевич</t>
  </si>
  <si>
    <t>Смирнова Алина Назыровна</t>
  </si>
  <si>
    <t>Информация об участниках школьного этапа всероссийской олимпиады школьников по русский язык  5 класс максимальное количество баллов  23</t>
  </si>
  <si>
    <t>Овсянников Михаил  Александрович</t>
  </si>
  <si>
    <t>Козлова Н.М.</t>
  </si>
  <si>
    <t>Рогов Тимофей Павлович</t>
  </si>
  <si>
    <t>Журавлев Дмитрий Евгеньевич</t>
  </si>
  <si>
    <t>Гаранина Т.М.</t>
  </si>
  <si>
    <t>Боричева Александра Викторовна</t>
  </si>
  <si>
    <t>Хилова Алиса Александровна</t>
  </si>
  <si>
    <t>Курсанова Василиса Романовна</t>
  </si>
  <si>
    <t>Шулепова Э.Н.</t>
  </si>
  <si>
    <t>Пахомкина Олеся Дмитриевна</t>
  </si>
  <si>
    <t>Метельков Савелий Александрович</t>
  </si>
  <si>
    <t>Тумзова Кира Дмитриевна</t>
  </si>
  <si>
    <t>Ферулева Т.А.</t>
  </si>
  <si>
    <t>Комарова Ксения Алексеевна</t>
  </si>
  <si>
    <t>Шаманина Карина Андреевна</t>
  </si>
  <si>
    <t>Государев Макар Николаевич</t>
  </si>
  <si>
    <t>Козырева Татьяна Николаевна</t>
  </si>
  <si>
    <t>Скворцов Николай Васильевич</t>
  </si>
  <si>
    <t>Хватов Максим Викторович</t>
  </si>
  <si>
    <t>Сыготина Алена Ивановна</t>
  </si>
  <si>
    <t>Родина Мелания Ильинична</t>
  </si>
  <si>
    <t>Терентьева А.С.</t>
  </si>
  <si>
    <t>Ярош Данил Андреевич</t>
  </si>
  <si>
    <t>Гаврилов Кирилл Александрович</t>
  </si>
  <si>
    <t>Туманова И.Н.</t>
  </si>
  <si>
    <t>Фионина Кира Романовна</t>
  </si>
  <si>
    <t>Шанцев Сабир Георгиевич</t>
  </si>
  <si>
    <t>Шмелев Антон Тарасович</t>
  </si>
  <si>
    <t>Ахмедова Малика Шерзодовна</t>
  </si>
  <si>
    <t>Васенина О.С.</t>
  </si>
  <si>
    <t>Визгалова Дарья Сергеевна</t>
  </si>
  <si>
    <t>Оборин Федор Иванович</t>
  </si>
  <si>
    <t>Дубова Каролина Романовна</t>
  </si>
  <si>
    <t>Метелькова Н.В.</t>
  </si>
  <si>
    <t>Погосян Лидия Вардановна</t>
  </si>
  <si>
    <t>Снеткова Екатерина Андреевна</t>
  </si>
  <si>
    <t>Юрина Елизавета Евгеньевна</t>
  </si>
  <si>
    <t>Лисиченко Эмилия Александровна</t>
  </si>
  <si>
    <t>Румянцева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</si>
</sst>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7" fillId="0" borderId="0" xfId="0" applyFont="1" applyAlignment="1"/>
    <xf numFmtId="14" fontId="0" fillId="0" borderId="0" xfId="0" applyNumberFormat="1"/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0" fontId="8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14" fontId="0" fillId="0" borderId="0" xfId="0" applyNumberFormat="1" applyAlignment="1">
      <alignment vertical="top"/>
    </xf>
    <xf numFmtId="14" fontId="8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14" fontId="0" fillId="0" borderId="0" xfId="0" applyNumberFormat="1" applyAlignment="1"/>
    <xf numFmtId="0" fontId="0" fillId="0" borderId="0" xfId="0" applyAlignment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14" fontId="8" fillId="0" borderId="2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0" fillId="0" borderId="1" xfId="0" applyBorder="1" applyAlignment="1"/>
    <xf numFmtId="0" fontId="1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8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164" fontId="8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5" fontId="8" fillId="0" borderId="1" xfId="0" applyNumberFormat="1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0" fillId="0" borderId="1" xfId="0" applyFill="1" applyBorder="1" applyAlignment="1"/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left" vertical="top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E34" sqref="E34"/>
    </sheetView>
  </sheetViews>
  <sheetFormatPr defaultRowHeight="15" x14ac:dyDescent="0.25"/>
  <cols>
    <col min="1" max="1" width="9.140625" style="25"/>
    <col min="2" max="2" width="34.140625" style="25" customWidth="1"/>
    <col min="3" max="3" width="12.85546875" style="25" customWidth="1"/>
    <col min="4" max="4" width="9.140625" style="25"/>
    <col min="5" max="5" width="19.28515625" style="25" customWidth="1"/>
    <col min="6" max="6" width="32.42578125" style="25" customWidth="1"/>
    <col min="7" max="7" width="24.42578125" style="25" customWidth="1"/>
  </cols>
  <sheetData>
    <row r="1" spans="1:7" ht="106.5" customHeight="1" x14ac:dyDescent="0.3">
      <c r="A1" s="111" t="s">
        <v>162</v>
      </c>
      <c r="B1" s="111"/>
      <c r="C1" s="111"/>
      <c r="D1" s="111"/>
      <c r="E1" s="111"/>
      <c r="F1" s="111"/>
      <c r="G1" s="24"/>
    </row>
    <row r="2" spans="1:7" ht="20.25" customHeight="1" x14ac:dyDescent="0.25">
      <c r="B2" s="26"/>
      <c r="C2" s="26"/>
      <c r="D2" s="27"/>
      <c r="E2" s="27"/>
    </row>
    <row r="3" spans="1:7" ht="45" x14ac:dyDescent="0.25">
      <c r="A3" s="15" t="s">
        <v>0</v>
      </c>
      <c r="B3" s="16" t="s">
        <v>1</v>
      </c>
      <c r="C3" s="16" t="s">
        <v>2</v>
      </c>
      <c r="D3" s="17" t="s">
        <v>3</v>
      </c>
      <c r="E3" s="18" t="s">
        <v>4</v>
      </c>
      <c r="F3" s="15" t="s">
        <v>5</v>
      </c>
      <c r="G3" s="19" t="s">
        <v>106</v>
      </c>
    </row>
    <row r="4" spans="1:7" ht="15.75" x14ac:dyDescent="0.25">
      <c r="A4" s="68">
        <v>1</v>
      </c>
      <c r="B4" s="48" t="s">
        <v>166</v>
      </c>
      <c r="C4" s="11">
        <v>18</v>
      </c>
      <c r="D4" s="12">
        <f t="shared" ref="D4:D33" si="0">C4/23*100</f>
        <v>78.260869565217391</v>
      </c>
      <c r="E4" s="68" t="s">
        <v>61</v>
      </c>
      <c r="F4" s="23" t="s">
        <v>41</v>
      </c>
      <c r="G4" s="68" t="s">
        <v>167</v>
      </c>
    </row>
    <row r="5" spans="1:7" ht="31.5" x14ac:dyDescent="0.25">
      <c r="A5" s="68">
        <v>2</v>
      </c>
      <c r="B5" s="48" t="s">
        <v>168</v>
      </c>
      <c r="C5" s="11">
        <v>17</v>
      </c>
      <c r="D5" s="12">
        <f t="shared" si="0"/>
        <v>73.91304347826086</v>
      </c>
      <c r="E5" s="68" t="s">
        <v>61</v>
      </c>
      <c r="F5" s="23" t="s">
        <v>41</v>
      </c>
      <c r="G5" s="68" t="s">
        <v>167</v>
      </c>
    </row>
    <row r="6" spans="1:7" ht="15.75" x14ac:dyDescent="0.25">
      <c r="A6" s="6">
        <v>3</v>
      </c>
      <c r="B6" s="48" t="s">
        <v>170</v>
      </c>
      <c r="C6" s="11">
        <v>17</v>
      </c>
      <c r="D6" s="12">
        <f t="shared" si="0"/>
        <v>73.91304347826086</v>
      </c>
      <c r="E6" s="68" t="s">
        <v>61</v>
      </c>
      <c r="F6" s="10" t="s">
        <v>27</v>
      </c>
      <c r="G6" s="11" t="s">
        <v>171</v>
      </c>
    </row>
    <row r="7" spans="1:7" ht="15.75" x14ac:dyDescent="0.25">
      <c r="A7" s="6">
        <v>4</v>
      </c>
      <c r="B7" s="48" t="s">
        <v>191</v>
      </c>
      <c r="C7" s="11">
        <v>17</v>
      </c>
      <c r="D7" s="12">
        <f t="shared" si="0"/>
        <v>73.91304347826086</v>
      </c>
      <c r="E7" s="68" t="s">
        <v>61</v>
      </c>
      <c r="F7" s="10" t="s">
        <v>37</v>
      </c>
      <c r="G7" s="11" t="s">
        <v>192</v>
      </c>
    </row>
    <row r="8" spans="1:7" ht="15.75" x14ac:dyDescent="0.25">
      <c r="A8" s="6">
        <v>5</v>
      </c>
      <c r="B8" s="48" t="s">
        <v>165</v>
      </c>
      <c r="C8" s="11">
        <v>16</v>
      </c>
      <c r="D8" s="12">
        <f t="shared" si="0"/>
        <v>69.565217391304344</v>
      </c>
      <c r="E8" s="68" t="s">
        <v>62</v>
      </c>
      <c r="F8" s="9" t="s">
        <v>49</v>
      </c>
      <c r="G8" s="8" t="s">
        <v>164</v>
      </c>
    </row>
    <row r="9" spans="1:7" ht="15.75" x14ac:dyDescent="0.25">
      <c r="A9" s="6">
        <v>6</v>
      </c>
      <c r="B9" s="48" t="s">
        <v>169</v>
      </c>
      <c r="C9" s="11">
        <v>16</v>
      </c>
      <c r="D9" s="12">
        <f t="shared" si="0"/>
        <v>69.565217391304344</v>
      </c>
      <c r="E9" s="68" t="s">
        <v>62</v>
      </c>
      <c r="F9" s="11" t="s">
        <v>41</v>
      </c>
      <c r="G9" s="8" t="s">
        <v>167</v>
      </c>
    </row>
    <row r="10" spans="1:7" ht="15.75" x14ac:dyDescent="0.25">
      <c r="A10" s="6">
        <v>7</v>
      </c>
      <c r="B10" s="48" t="s">
        <v>172</v>
      </c>
      <c r="C10" s="11">
        <v>16</v>
      </c>
      <c r="D10" s="12">
        <f t="shared" si="0"/>
        <v>69.565217391304344</v>
      </c>
      <c r="E10" s="68" t="s">
        <v>62</v>
      </c>
      <c r="F10" s="11" t="s">
        <v>27</v>
      </c>
      <c r="G10" s="8" t="s">
        <v>171</v>
      </c>
    </row>
    <row r="11" spans="1:7" ht="15.75" x14ac:dyDescent="0.25">
      <c r="A11" s="6">
        <v>8</v>
      </c>
      <c r="B11" s="48" t="s">
        <v>194</v>
      </c>
      <c r="C11" s="11">
        <v>16</v>
      </c>
      <c r="D11" s="12">
        <f t="shared" si="0"/>
        <v>69.565217391304344</v>
      </c>
      <c r="E11" s="68" t="s">
        <v>62</v>
      </c>
      <c r="F11" s="9" t="s">
        <v>37</v>
      </c>
      <c r="G11" s="8" t="s">
        <v>192</v>
      </c>
    </row>
    <row r="12" spans="1:7" ht="15.75" x14ac:dyDescent="0.25">
      <c r="A12" s="6">
        <v>9</v>
      </c>
      <c r="B12" s="48" t="s">
        <v>195</v>
      </c>
      <c r="C12" s="11">
        <v>16</v>
      </c>
      <c r="D12" s="12">
        <f t="shared" si="0"/>
        <v>69.565217391304344</v>
      </c>
      <c r="E12" s="68" t="s">
        <v>62</v>
      </c>
      <c r="F12" s="10" t="s">
        <v>9</v>
      </c>
      <c r="G12" s="11" t="s">
        <v>196</v>
      </c>
    </row>
    <row r="13" spans="1:7" ht="15.75" x14ac:dyDescent="0.25">
      <c r="A13" s="6">
        <v>10</v>
      </c>
      <c r="B13" s="48" t="s">
        <v>193</v>
      </c>
      <c r="C13" s="11">
        <v>15</v>
      </c>
      <c r="D13" s="12">
        <f t="shared" si="0"/>
        <v>65.217391304347828</v>
      </c>
      <c r="E13" s="68" t="s">
        <v>62</v>
      </c>
      <c r="F13" s="11" t="s">
        <v>37</v>
      </c>
      <c r="G13" s="8" t="s">
        <v>192</v>
      </c>
    </row>
    <row r="14" spans="1:7" ht="31.5" x14ac:dyDescent="0.25">
      <c r="A14" s="6">
        <v>11</v>
      </c>
      <c r="B14" s="48" t="s">
        <v>200</v>
      </c>
      <c r="C14" s="11">
        <v>15</v>
      </c>
      <c r="D14" s="12">
        <f t="shared" si="0"/>
        <v>65.217391304347828</v>
      </c>
      <c r="E14" s="68" t="s">
        <v>62</v>
      </c>
      <c r="F14" s="11" t="s">
        <v>13</v>
      </c>
      <c r="G14" s="8" t="s">
        <v>201</v>
      </c>
    </row>
    <row r="15" spans="1:7" ht="31.5" x14ac:dyDescent="0.25">
      <c r="A15" s="6">
        <v>12</v>
      </c>
      <c r="B15" s="48" t="s">
        <v>163</v>
      </c>
      <c r="C15" s="11">
        <v>14</v>
      </c>
      <c r="D15" s="12">
        <f t="shared" si="0"/>
        <v>60.869565217391312</v>
      </c>
      <c r="E15" s="68" t="s">
        <v>62</v>
      </c>
      <c r="F15" s="23" t="s">
        <v>49</v>
      </c>
      <c r="G15" s="68" t="s">
        <v>164</v>
      </c>
    </row>
    <row r="16" spans="1:7" ht="31.5" x14ac:dyDescent="0.25">
      <c r="A16" s="6">
        <v>13</v>
      </c>
      <c r="B16" s="48" t="s">
        <v>173</v>
      </c>
      <c r="C16" s="11">
        <v>14</v>
      </c>
      <c r="D16" s="12">
        <f t="shared" si="0"/>
        <v>60.869565217391312</v>
      </c>
      <c r="E16" s="68" t="s">
        <v>62</v>
      </c>
      <c r="F16" s="23" t="s">
        <v>27</v>
      </c>
      <c r="G16" s="68" t="s">
        <v>171</v>
      </c>
    </row>
    <row r="17" spans="1:7" ht="15.75" x14ac:dyDescent="0.25">
      <c r="A17" s="6">
        <v>14</v>
      </c>
      <c r="B17" s="48" t="s">
        <v>174</v>
      </c>
      <c r="C17" s="11">
        <v>14</v>
      </c>
      <c r="D17" s="12">
        <f t="shared" si="0"/>
        <v>60.869565217391312</v>
      </c>
      <c r="E17" s="68" t="s">
        <v>62</v>
      </c>
      <c r="F17" s="11" t="s">
        <v>27</v>
      </c>
      <c r="G17" s="8" t="s">
        <v>175</v>
      </c>
    </row>
    <row r="18" spans="1:7" ht="15.75" x14ac:dyDescent="0.25">
      <c r="A18" s="21">
        <v>15</v>
      </c>
      <c r="B18" s="48" t="s">
        <v>176</v>
      </c>
      <c r="C18" s="11">
        <v>12</v>
      </c>
      <c r="D18" s="12">
        <f t="shared" si="0"/>
        <v>52.173913043478258</v>
      </c>
      <c r="E18" s="68" t="s">
        <v>62</v>
      </c>
      <c r="F18" s="71" t="s">
        <v>27</v>
      </c>
      <c r="G18" s="72" t="s">
        <v>175</v>
      </c>
    </row>
    <row r="19" spans="1:7" ht="15.75" x14ac:dyDescent="0.25">
      <c r="A19" s="6">
        <v>16</v>
      </c>
      <c r="B19" s="48" t="s">
        <v>189</v>
      </c>
      <c r="C19" s="11">
        <v>11</v>
      </c>
      <c r="D19" s="12">
        <f t="shared" si="0"/>
        <v>47.826086956521742</v>
      </c>
      <c r="E19" s="68" t="s">
        <v>6</v>
      </c>
      <c r="F19" s="71" t="s">
        <v>136</v>
      </c>
      <c r="G19" s="72" t="s">
        <v>187</v>
      </c>
    </row>
    <row r="20" spans="1:7" ht="15.75" x14ac:dyDescent="0.25">
      <c r="A20" s="6">
        <v>17</v>
      </c>
      <c r="B20" s="48" t="s">
        <v>190</v>
      </c>
      <c r="C20" s="11">
        <v>11</v>
      </c>
      <c r="D20" s="12">
        <f t="shared" si="0"/>
        <v>47.826086956521742</v>
      </c>
      <c r="E20" s="68" t="s">
        <v>6</v>
      </c>
      <c r="F20" s="72" t="s">
        <v>136</v>
      </c>
      <c r="G20" s="22" t="s">
        <v>187</v>
      </c>
    </row>
    <row r="21" spans="1:7" ht="15.75" x14ac:dyDescent="0.25">
      <c r="A21" s="68">
        <v>18</v>
      </c>
      <c r="B21" s="48" t="s">
        <v>177</v>
      </c>
      <c r="C21" s="11">
        <v>10</v>
      </c>
      <c r="D21" s="12">
        <f t="shared" si="0"/>
        <v>43.478260869565219</v>
      </c>
      <c r="E21" s="68" t="s">
        <v>6</v>
      </c>
      <c r="F21" s="71" t="s">
        <v>27</v>
      </c>
      <c r="G21" s="72" t="s">
        <v>171</v>
      </c>
    </row>
    <row r="22" spans="1:7" ht="15.75" x14ac:dyDescent="0.25">
      <c r="A22" s="68">
        <v>19</v>
      </c>
      <c r="B22" s="48" t="s">
        <v>178</v>
      </c>
      <c r="C22" s="11">
        <v>10</v>
      </c>
      <c r="D22" s="12">
        <f t="shared" si="0"/>
        <v>43.478260869565219</v>
      </c>
      <c r="E22" s="68" t="s">
        <v>6</v>
      </c>
      <c r="F22" s="110" t="s">
        <v>27</v>
      </c>
      <c r="G22" s="78" t="s">
        <v>175</v>
      </c>
    </row>
    <row r="23" spans="1:7" ht="15.75" x14ac:dyDescent="0.25">
      <c r="A23" s="6">
        <v>20</v>
      </c>
      <c r="B23" s="48" t="s">
        <v>198</v>
      </c>
      <c r="C23" s="11">
        <v>10</v>
      </c>
      <c r="D23" s="12">
        <f t="shared" si="0"/>
        <v>43.478260869565219</v>
      </c>
      <c r="E23" s="68" t="s">
        <v>6</v>
      </c>
      <c r="F23" s="72" t="s">
        <v>9</v>
      </c>
      <c r="G23" s="22" t="s">
        <v>196</v>
      </c>
    </row>
    <row r="24" spans="1:7" ht="15.75" x14ac:dyDescent="0.25">
      <c r="A24" s="6">
        <v>21</v>
      </c>
      <c r="B24" s="48" t="s">
        <v>183</v>
      </c>
      <c r="C24" s="11">
        <v>9</v>
      </c>
      <c r="D24" s="12">
        <f t="shared" si="0"/>
        <v>39.130434782608695</v>
      </c>
      <c r="E24" s="68" t="s">
        <v>6</v>
      </c>
      <c r="F24" s="77" t="s">
        <v>7</v>
      </c>
      <c r="G24" s="22" t="s">
        <v>184</v>
      </c>
    </row>
    <row r="25" spans="1:7" ht="15.75" x14ac:dyDescent="0.25">
      <c r="A25" s="6">
        <v>22</v>
      </c>
      <c r="B25" s="48" t="s">
        <v>185</v>
      </c>
      <c r="C25" s="11">
        <v>9</v>
      </c>
      <c r="D25" s="12">
        <f t="shared" si="0"/>
        <v>39.130434782608695</v>
      </c>
      <c r="E25" s="68" t="s">
        <v>6</v>
      </c>
      <c r="F25" s="71" t="s">
        <v>7</v>
      </c>
      <c r="G25" s="72" t="s">
        <v>184</v>
      </c>
    </row>
    <row r="26" spans="1:7" ht="31.5" x14ac:dyDescent="0.25">
      <c r="A26" s="6">
        <v>23</v>
      </c>
      <c r="B26" s="48" t="s">
        <v>186</v>
      </c>
      <c r="C26" s="11">
        <v>8</v>
      </c>
      <c r="D26" s="12">
        <f t="shared" si="0"/>
        <v>34.782608695652172</v>
      </c>
      <c r="E26" s="68" t="s">
        <v>6</v>
      </c>
      <c r="F26" s="71" t="s">
        <v>136</v>
      </c>
      <c r="G26" s="72" t="s">
        <v>187</v>
      </c>
    </row>
    <row r="27" spans="1:7" ht="15.75" x14ac:dyDescent="0.25">
      <c r="A27" s="6">
        <v>24</v>
      </c>
      <c r="B27" s="48" t="s">
        <v>179</v>
      </c>
      <c r="C27" s="11">
        <v>7</v>
      </c>
      <c r="D27" s="12">
        <f t="shared" si="0"/>
        <v>30.434782608695656</v>
      </c>
      <c r="E27" s="68" t="s">
        <v>6</v>
      </c>
      <c r="F27" s="10" t="s">
        <v>27</v>
      </c>
      <c r="G27" s="11" t="s">
        <v>175</v>
      </c>
    </row>
    <row r="28" spans="1:7" ht="15.75" x14ac:dyDescent="0.25">
      <c r="A28" s="6">
        <v>25</v>
      </c>
      <c r="B28" s="48" t="s">
        <v>180</v>
      </c>
      <c r="C28" s="11">
        <v>7</v>
      </c>
      <c r="D28" s="12">
        <f t="shared" si="0"/>
        <v>30.434782608695656</v>
      </c>
      <c r="E28" s="68" t="s">
        <v>6</v>
      </c>
      <c r="F28" s="11" t="s">
        <v>27</v>
      </c>
      <c r="G28" s="8" t="s">
        <v>175</v>
      </c>
    </row>
    <row r="29" spans="1:7" ht="15.75" x14ac:dyDescent="0.25">
      <c r="A29" s="6">
        <v>26</v>
      </c>
      <c r="B29" s="48" t="s">
        <v>197</v>
      </c>
      <c r="C29" s="11">
        <v>6</v>
      </c>
      <c r="D29" s="12">
        <f t="shared" si="0"/>
        <v>26.086956521739129</v>
      </c>
      <c r="E29" s="68" t="s">
        <v>6</v>
      </c>
      <c r="F29" s="23" t="s">
        <v>9</v>
      </c>
      <c r="G29" s="68" t="s">
        <v>196</v>
      </c>
    </row>
    <row r="30" spans="1:7" ht="15.75" x14ac:dyDescent="0.25">
      <c r="A30" s="6">
        <v>27</v>
      </c>
      <c r="B30" s="48" t="s">
        <v>181</v>
      </c>
      <c r="C30" s="11">
        <v>5</v>
      </c>
      <c r="D30" s="12">
        <f t="shared" si="0"/>
        <v>21.739130434782609</v>
      </c>
      <c r="E30" s="68" t="s">
        <v>6</v>
      </c>
      <c r="F30" s="11" t="s">
        <v>27</v>
      </c>
      <c r="G30" s="8" t="s">
        <v>175</v>
      </c>
    </row>
    <row r="31" spans="1:7" ht="15.75" x14ac:dyDescent="0.25">
      <c r="A31" s="6">
        <v>28</v>
      </c>
      <c r="B31" s="48" t="s">
        <v>199</v>
      </c>
      <c r="C31" s="11">
        <v>5</v>
      </c>
      <c r="D31" s="12">
        <f t="shared" si="0"/>
        <v>21.739130434782609</v>
      </c>
      <c r="E31" s="68" t="s">
        <v>6</v>
      </c>
      <c r="F31" s="11" t="s">
        <v>9</v>
      </c>
      <c r="G31" s="8" t="s">
        <v>196</v>
      </c>
    </row>
    <row r="32" spans="1:7" ht="15.75" x14ac:dyDescent="0.25">
      <c r="A32" s="6">
        <v>29</v>
      </c>
      <c r="B32" s="48" t="s">
        <v>188</v>
      </c>
      <c r="C32" s="11">
        <v>4</v>
      </c>
      <c r="D32" s="12">
        <f t="shared" si="0"/>
        <v>17.391304347826086</v>
      </c>
      <c r="E32" s="68" t="s">
        <v>6</v>
      </c>
      <c r="F32" s="10" t="s">
        <v>136</v>
      </c>
      <c r="G32" s="11" t="s">
        <v>187</v>
      </c>
    </row>
    <row r="33" spans="1:7" ht="15.75" x14ac:dyDescent="0.25">
      <c r="A33" s="6">
        <v>30</v>
      </c>
      <c r="B33" s="48" t="s">
        <v>182</v>
      </c>
      <c r="C33" s="11">
        <v>2</v>
      </c>
      <c r="D33" s="12">
        <f t="shared" si="0"/>
        <v>8.695652173913043</v>
      </c>
      <c r="E33" s="68" t="s">
        <v>6</v>
      </c>
      <c r="F33" s="68" t="s">
        <v>27</v>
      </c>
      <c r="G33" s="68" t="s">
        <v>175</v>
      </c>
    </row>
  </sheetData>
  <sortState ref="A4:G33">
    <sortCondition descending="1" ref="D4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I3" sqref="I3"/>
    </sheetView>
  </sheetViews>
  <sheetFormatPr defaultRowHeight="15" x14ac:dyDescent="0.25"/>
  <cols>
    <col min="1" max="1" width="9.140625" style="25"/>
    <col min="2" max="2" width="34.140625" style="25" customWidth="1"/>
    <col min="3" max="3" width="12.85546875" style="25" customWidth="1"/>
    <col min="4" max="4" width="9.140625" style="25"/>
    <col min="5" max="5" width="19.28515625" style="25" customWidth="1"/>
    <col min="6" max="6" width="32.42578125" style="25" customWidth="1"/>
    <col min="7" max="7" width="24.42578125" style="25" customWidth="1"/>
  </cols>
  <sheetData>
    <row r="1" spans="1:7" ht="95.25" customHeight="1" x14ac:dyDescent="0.3">
      <c r="A1" s="111" t="s">
        <v>63</v>
      </c>
      <c r="B1" s="111"/>
      <c r="C1" s="111"/>
      <c r="D1" s="111"/>
      <c r="E1" s="111"/>
      <c r="F1" s="111"/>
      <c r="G1" s="24"/>
    </row>
    <row r="2" spans="1:7" ht="20.25" customHeight="1" x14ac:dyDescent="0.25">
      <c r="B2" s="26"/>
      <c r="C2" s="26"/>
      <c r="D2" s="27"/>
      <c r="E2" s="27"/>
    </row>
    <row r="3" spans="1:7" ht="81.75" customHeight="1" x14ac:dyDescent="0.25">
      <c r="A3" s="15" t="s">
        <v>0</v>
      </c>
      <c r="B3" s="16" t="s">
        <v>1</v>
      </c>
      <c r="C3" s="16" t="s">
        <v>2</v>
      </c>
      <c r="D3" s="17" t="s">
        <v>3</v>
      </c>
      <c r="E3" s="18" t="s">
        <v>4</v>
      </c>
      <c r="F3" s="15" t="s">
        <v>5</v>
      </c>
      <c r="G3" s="19" t="s">
        <v>106</v>
      </c>
    </row>
    <row r="4" spans="1:7" ht="15.75" x14ac:dyDescent="0.25">
      <c r="A4" s="6">
        <v>1</v>
      </c>
      <c r="B4" s="48" t="s">
        <v>64</v>
      </c>
      <c r="C4" s="11">
        <v>53</v>
      </c>
      <c r="D4" s="12">
        <f t="shared" ref="D4:D31" si="0">C4/70*100</f>
        <v>75.714285714285708</v>
      </c>
      <c r="E4" s="68" t="s">
        <v>61</v>
      </c>
      <c r="F4" s="23" t="s">
        <v>41</v>
      </c>
      <c r="G4" s="68" t="s">
        <v>65</v>
      </c>
    </row>
    <row r="5" spans="1:7" ht="16.5" x14ac:dyDescent="0.25">
      <c r="A5" s="6">
        <v>2</v>
      </c>
      <c r="B5" s="73" t="s">
        <v>71</v>
      </c>
      <c r="C5" s="47">
        <v>52</v>
      </c>
      <c r="D5" s="12">
        <f t="shared" si="0"/>
        <v>74.285714285714292</v>
      </c>
      <c r="E5" s="68" t="s">
        <v>61</v>
      </c>
      <c r="F5" s="9" t="s">
        <v>49</v>
      </c>
      <c r="G5" s="8" t="s">
        <v>50</v>
      </c>
    </row>
    <row r="6" spans="1:7" ht="31.5" x14ac:dyDescent="0.25">
      <c r="A6" s="68">
        <v>3</v>
      </c>
      <c r="B6" s="48" t="s">
        <v>66</v>
      </c>
      <c r="C6" s="11">
        <v>50</v>
      </c>
      <c r="D6" s="12">
        <f t="shared" si="0"/>
        <v>71.428571428571431</v>
      </c>
      <c r="E6" s="68" t="s">
        <v>61</v>
      </c>
      <c r="F6" s="23" t="s">
        <v>41</v>
      </c>
      <c r="G6" s="68" t="s">
        <v>65</v>
      </c>
    </row>
    <row r="7" spans="1:7" ht="15.75" x14ac:dyDescent="0.25">
      <c r="A7" s="68">
        <v>4</v>
      </c>
      <c r="B7" s="48" t="s">
        <v>69</v>
      </c>
      <c r="C7" s="11">
        <v>49</v>
      </c>
      <c r="D7" s="12">
        <f t="shared" si="0"/>
        <v>70</v>
      </c>
      <c r="E7" s="68" t="s">
        <v>62</v>
      </c>
      <c r="F7" s="23" t="s">
        <v>49</v>
      </c>
      <c r="G7" s="68" t="s">
        <v>50</v>
      </c>
    </row>
    <row r="8" spans="1:7" ht="31.5" x14ac:dyDescent="0.25">
      <c r="A8" s="6">
        <v>5</v>
      </c>
      <c r="B8" s="49" t="s">
        <v>75</v>
      </c>
      <c r="C8" s="11">
        <v>49</v>
      </c>
      <c r="D8" s="12">
        <f t="shared" si="0"/>
        <v>70</v>
      </c>
      <c r="E8" s="68" t="s">
        <v>62</v>
      </c>
      <c r="F8" s="11" t="s">
        <v>76</v>
      </c>
      <c r="G8" s="8" t="s">
        <v>40</v>
      </c>
    </row>
    <row r="9" spans="1:7" ht="15.75" x14ac:dyDescent="0.25">
      <c r="A9" s="6">
        <v>6</v>
      </c>
      <c r="B9" s="107" t="s">
        <v>72</v>
      </c>
      <c r="C9" s="14">
        <v>48</v>
      </c>
      <c r="D9" s="12">
        <f t="shared" si="0"/>
        <v>68.571428571428569</v>
      </c>
      <c r="E9" s="68" t="s">
        <v>62</v>
      </c>
      <c r="F9" s="10" t="s">
        <v>58</v>
      </c>
      <c r="G9" s="11" t="s">
        <v>60</v>
      </c>
    </row>
    <row r="10" spans="1:7" ht="15.75" x14ac:dyDescent="0.25">
      <c r="A10" s="6">
        <v>7</v>
      </c>
      <c r="B10" s="49" t="s">
        <v>99</v>
      </c>
      <c r="C10" s="11">
        <v>48</v>
      </c>
      <c r="D10" s="12">
        <f t="shared" si="0"/>
        <v>68.571428571428569</v>
      </c>
      <c r="E10" s="8" t="s">
        <v>62</v>
      </c>
      <c r="F10" s="11" t="s">
        <v>27</v>
      </c>
      <c r="G10" s="8" t="s">
        <v>100</v>
      </c>
    </row>
    <row r="11" spans="1:7" ht="15.75" x14ac:dyDescent="0.25">
      <c r="A11" s="6">
        <v>8</v>
      </c>
      <c r="B11" s="48" t="s">
        <v>67</v>
      </c>
      <c r="C11" s="11">
        <v>46</v>
      </c>
      <c r="D11" s="12">
        <f t="shared" si="0"/>
        <v>65.714285714285708</v>
      </c>
      <c r="E11" s="68" t="s">
        <v>62</v>
      </c>
      <c r="F11" s="23" t="s">
        <v>41</v>
      </c>
      <c r="G11" s="68" t="s">
        <v>65</v>
      </c>
    </row>
    <row r="12" spans="1:7" ht="15.75" x14ac:dyDescent="0.25">
      <c r="A12" s="6">
        <v>9</v>
      </c>
      <c r="B12" s="49" t="s">
        <v>77</v>
      </c>
      <c r="C12" s="11">
        <v>44</v>
      </c>
      <c r="D12" s="12">
        <f t="shared" si="0"/>
        <v>62.857142857142854</v>
      </c>
      <c r="E12" s="8" t="s">
        <v>62</v>
      </c>
      <c r="F12" s="11" t="s">
        <v>76</v>
      </c>
      <c r="G12" s="8" t="s">
        <v>40</v>
      </c>
    </row>
    <row r="13" spans="1:7" ht="15.75" x14ac:dyDescent="0.25">
      <c r="A13" s="6">
        <v>10</v>
      </c>
      <c r="B13" s="107" t="s">
        <v>74</v>
      </c>
      <c r="C13" s="14">
        <v>40</v>
      </c>
      <c r="D13" s="12">
        <f t="shared" si="0"/>
        <v>57.142857142857139</v>
      </c>
      <c r="E13" s="68" t="s">
        <v>62</v>
      </c>
      <c r="F13" s="10" t="s">
        <v>58</v>
      </c>
      <c r="G13" s="11" t="s">
        <v>60</v>
      </c>
    </row>
    <row r="14" spans="1:7" ht="15.75" x14ac:dyDescent="0.25">
      <c r="A14" s="68">
        <v>11</v>
      </c>
      <c r="B14" s="107" t="s">
        <v>70</v>
      </c>
      <c r="C14" s="14">
        <v>37</v>
      </c>
      <c r="D14" s="12">
        <f t="shared" si="0"/>
        <v>52.857142857142861</v>
      </c>
      <c r="E14" s="68" t="s">
        <v>62</v>
      </c>
      <c r="F14" s="10" t="s">
        <v>49</v>
      </c>
      <c r="G14" s="11" t="s">
        <v>50</v>
      </c>
    </row>
    <row r="15" spans="1:7" ht="15.75" x14ac:dyDescent="0.25">
      <c r="A15" s="68">
        <v>12</v>
      </c>
      <c r="B15" s="48" t="s">
        <v>68</v>
      </c>
      <c r="C15" s="11">
        <v>36</v>
      </c>
      <c r="D15" s="12">
        <f t="shared" si="0"/>
        <v>51.428571428571423</v>
      </c>
      <c r="E15" s="68" t="s">
        <v>62</v>
      </c>
      <c r="F15" s="23" t="s">
        <v>41</v>
      </c>
      <c r="G15" s="68" t="s">
        <v>65</v>
      </c>
    </row>
    <row r="16" spans="1:7" ht="15.75" x14ac:dyDescent="0.25">
      <c r="A16" s="6">
        <v>13</v>
      </c>
      <c r="B16" s="107" t="s">
        <v>73</v>
      </c>
      <c r="C16" s="13">
        <v>35</v>
      </c>
      <c r="D16" s="12">
        <f t="shared" si="0"/>
        <v>50</v>
      </c>
      <c r="E16" s="68" t="s">
        <v>62</v>
      </c>
      <c r="F16" s="10" t="s">
        <v>58</v>
      </c>
      <c r="G16" s="11" t="s">
        <v>60</v>
      </c>
    </row>
    <row r="17" spans="1:7" ht="15.75" x14ac:dyDescent="0.25">
      <c r="A17" s="6">
        <v>14</v>
      </c>
      <c r="B17" s="49" t="s">
        <v>101</v>
      </c>
      <c r="C17" s="11">
        <v>34</v>
      </c>
      <c r="D17" s="12">
        <f t="shared" si="0"/>
        <v>48.571428571428569</v>
      </c>
      <c r="E17" s="8" t="s">
        <v>62</v>
      </c>
      <c r="F17" s="11" t="s">
        <v>27</v>
      </c>
      <c r="G17" s="8" t="s">
        <v>26</v>
      </c>
    </row>
    <row r="18" spans="1:7" ht="15.75" x14ac:dyDescent="0.25">
      <c r="A18" s="21">
        <v>15</v>
      </c>
      <c r="B18" s="109" t="s">
        <v>102</v>
      </c>
      <c r="C18" s="72">
        <v>31</v>
      </c>
      <c r="D18" s="12">
        <f t="shared" si="0"/>
        <v>44.285714285714285</v>
      </c>
      <c r="E18" s="8" t="s">
        <v>6</v>
      </c>
      <c r="F18" s="72" t="s">
        <v>27</v>
      </c>
      <c r="G18" s="22" t="s">
        <v>26</v>
      </c>
    </row>
    <row r="19" spans="1:7" x14ac:dyDescent="0.25">
      <c r="A19" s="6">
        <v>16</v>
      </c>
      <c r="B19" s="68" t="s">
        <v>78</v>
      </c>
      <c r="C19" s="68">
        <v>28</v>
      </c>
      <c r="D19" s="12">
        <f t="shared" si="0"/>
        <v>40</v>
      </c>
      <c r="E19" s="8" t="s">
        <v>6</v>
      </c>
      <c r="F19" s="78" t="s">
        <v>7</v>
      </c>
      <c r="G19" s="78" t="s">
        <v>54</v>
      </c>
    </row>
    <row r="20" spans="1:7" ht="15.75" x14ac:dyDescent="0.25">
      <c r="A20" s="6">
        <v>17</v>
      </c>
      <c r="B20" s="49" t="s">
        <v>86</v>
      </c>
      <c r="C20" s="6">
        <v>27</v>
      </c>
      <c r="D20" s="12">
        <f t="shared" si="0"/>
        <v>38.571428571428577</v>
      </c>
      <c r="E20" s="8" t="s">
        <v>6</v>
      </c>
      <c r="F20" s="77" t="s">
        <v>13</v>
      </c>
      <c r="G20" s="22" t="s">
        <v>15</v>
      </c>
    </row>
    <row r="21" spans="1:7" ht="30" x14ac:dyDescent="0.25">
      <c r="A21" s="6">
        <v>18</v>
      </c>
      <c r="B21" s="107" t="s">
        <v>79</v>
      </c>
      <c r="C21" s="14">
        <v>24</v>
      </c>
      <c r="D21" s="12">
        <f t="shared" si="0"/>
        <v>34.285714285714285</v>
      </c>
      <c r="E21" s="8" t="s">
        <v>6</v>
      </c>
      <c r="F21" s="71" t="s">
        <v>7</v>
      </c>
      <c r="G21" s="72" t="s">
        <v>54</v>
      </c>
    </row>
    <row r="22" spans="1:7" ht="15.75" x14ac:dyDescent="0.25">
      <c r="A22" s="6">
        <v>19</v>
      </c>
      <c r="B22" s="107" t="s">
        <v>83</v>
      </c>
      <c r="C22" s="20">
        <v>24</v>
      </c>
      <c r="D22" s="12">
        <f t="shared" si="0"/>
        <v>34.285714285714285</v>
      </c>
      <c r="E22" s="8" t="s">
        <v>6</v>
      </c>
      <c r="F22" s="71" t="s">
        <v>9</v>
      </c>
      <c r="G22" s="72" t="s">
        <v>11</v>
      </c>
    </row>
    <row r="23" spans="1:7" ht="15.75" x14ac:dyDescent="0.25">
      <c r="A23" s="6">
        <v>20</v>
      </c>
      <c r="B23" s="107" t="s">
        <v>80</v>
      </c>
      <c r="C23" s="14">
        <v>23</v>
      </c>
      <c r="D23" s="12">
        <f t="shared" si="0"/>
        <v>32.857142857142854</v>
      </c>
      <c r="E23" s="8" t="s">
        <v>6</v>
      </c>
      <c r="F23" s="71" t="s">
        <v>7</v>
      </c>
      <c r="G23" s="72" t="s">
        <v>54</v>
      </c>
    </row>
    <row r="24" spans="1:7" ht="15.75" x14ac:dyDescent="0.25">
      <c r="A24" s="6">
        <v>21</v>
      </c>
      <c r="B24" s="107" t="s">
        <v>84</v>
      </c>
      <c r="C24" s="6">
        <v>23</v>
      </c>
      <c r="D24" s="12">
        <f t="shared" si="0"/>
        <v>32.857142857142854</v>
      </c>
      <c r="E24" s="8" t="s">
        <v>6</v>
      </c>
      <c r="F24" s="71" t="s">
        <v>9</v>
      </c>
      <c r="G24" s="72" t="s">
        <v>11</v>
      </c>
    </row>
    <row r="25" spans="1:7" ht="15.75" x14ac:dyDescent="0.25">
      <c r="A25" s="6">
        <v>22</v>
      </c>
      <c r="B25" s="49" t="s">
        <v>103</v>
      </c>
      <c r="C25" s="11">
        <v>23</v>
      </c>
      <c r="D25" s="12">
        <f t="shared" si="0"/>
        <v>32.857142857142854</v>
      </c>
      <c r="E25" s="8" t="s">
        <v>6</v>
      </c>
      <c r="F25" s="72" t="s">
        <v>27</v>
      </c>
      <c r="G25" s="22" t="s">
        <v>26</v>
      </c>
    </row>
    <row r="26" spans="1:7" ht="15.75" x14ac:dyDescent="0.25">
      <c r="A26" s="6">
        <v>23</v>
      </c>
      <c r="B26" s="107" t="s">
        <v>85</v>
      </c>
      <c r="C26" s="6">
        <v>22</v>
      </c>
      <c r="D26" s="12">
        <f t="shared" si="0"/>
        <v>31.428571428571427</v>
      </c>
      <c r="E26" s="8" t="s">
        <v>6</v>
      </c>
      <c r="F26" s="71" t="s">
        <v>9</v>
      </c>
      <c r="G26" s="72" t="s">
        <v>11</v>
      </c>
    </row>
    <row r="27" spans="1:7" ht="15.75" x14ac:dyDescent="0.25">
      <c r="A27" s="6">
        <v>24</v>
      </c>
      <c r="B27" s="49" t="s">
        <v>104</v>
      </c>
      <c r="C27" s="11">
        <v>22</v>
      </c>
      <c r="D27" s="12">
        <f t="shared" si="0"/>
        <v>31.428571428571427</v>
      </c>
      <c r="E27" s="8" t="s">
        <v>6</v>
      </c>
      <c r="F27" s="11" t="s">
        <v>27</v>
      </c>
      <c r="G27" s="8" t="s">
        <v>100</v>
      </c>
    </row>
    <row r="28" spans="1:7" ht="15.75" x14ac:dyDescent="0.25">
      <c r="A28" s="6">
        <v>25</v>
      </c>
      <c r="B28" s="49" t="s">
        <v>87</v>
      </c>
      <c r="C28" s="47">
        <v>21</v>
      </c>
      <c r="D28" s="12">
        <f t="shared" si="0"/>
        <v>30</v>
      </c>
      <c r="E28" s="8" t="s">
        <v>6</v>
      </c>
      <c r="F28" s="9" t="s">
        <v>13</v>
      </c>
      <c r="G28" s="8" t="s">
        <v>15</v>
      </c>
    </row>
    <row r="29" spans="1:7" ht="15.75" x14ac:dyDescent="0.25">
      <c r="A29" s="6">
        <v>26</v>
      </c>
      <c r="B29" s="107" t="s">
        <v>81</v>
      </c>
      <c r="C29" s="14">
        <v>14</v>
      </c>
      <c r="D29" s="12">
        <f t="shared" si="0"/>
        <v>20</v>
      </c>
      <c r="E29" s="8" t="s">
        <v>6</v>
      </c>
      <c r="F29" s="10" t="s">
        <v>7</v>
      </c>
      <c r="G29" s="11" t="s">
        <v>54</v>
      </c>
    </row>
    <row r="30" spans="1:7" ht="15.75" x14ac:dyDescent="0.25">
      <c r="A30" s="6">
        <v>27</v>
      </c>
      <c r="B30" s="48" t="s">
        <v>82</v>
      </c>
      <c r="C30" s="11">
        <v>12</v>
      </c>
      <c r="D30" s="12">
        <f t="shared" si="0"/>
        <v>17.142857142857142</v>
      </c>
      <c r="E30" s="8" t="s">
        <v>6</v>
      </c>
      <c r="F30" s="23" t="s">
        <v>7</v>
      </c>
      <c r="G30" s="68" t="s">
        <v>54</v>
      </c>
    </row>
    <row r="31" spans="1:7" ht="15.75" x14ac:dyDescent="0.25">
      <c r="A31" s="6">
        <v>28</v>
      </c>
      <c r="B31" s="49" t="s">
        <v>105</v>
      </c>
      <c r="C31" s="11">
        <v>3</v>
      </c>
      <c r="D31" s="12">
        <f t="shared" si="0"/>
        <v>4.2857142857142856</v>
      </c>
      <c r="E31" s="8" t="s">
        <v>6</v>
      </c>
      <c r="F31" s="11" t="s">
        <v>27</v>
      </c>
      <c r="G31" s="8" t="s">
        <v>26</v>
      </c>
    </row>
  </sheetData>
  <autoFilter ref="A3:G27">
    <sortState ref="A4:G35">
      <sortCondition descending="1" ref="C3:C35"/>
    </sortState>
  </autoFilter>
  <sortState ref="A4:G31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22" sqref="E22"/>
    </sheetView>
  </sheetViews>
  <sheetFormatPr defaultRowHeight="15" x14ac:dyDescent="0.25"/>
  <cols>
    <col min="2" max="2" width="36.7109375" style="40" customWidth="1"/>
    <col min="3" max="3" width="14.7109375" style="25" customWidth="1"/>
    <col min="5" max="5" width="19.28515625" customWidth="1"/>
    <col min="6" max="6" width="38.140625" customWidth="1"/>
    <col min="7" max="7" width="20.85546875" customWidth="1"/>
  </cols>
  <sheetData>
    <row r="1" spans="1:9" ht="92.25" customHeight="1" x14ac:dyDescent="0.3">
      <c r="A1" s="111" t="s">
        <v>89</v>
      </c>
      <c r="B1" s="111"/>
      <c r="C1" s="111"/>
      <c r="D1" s="111"/>
      <c r="E1" s="111"/>
      <c r="F1" s="111"/>
      <c r="G1" s="1"/>
    </row>
    <row r="2" spans="1:9" x14ac:dyDescent="0.25">
      <c r="B2" s="39"/>
      <c r="C2" s="26"/>
      <c r="D2" s="3"/>
      <c r="E2" s="3"/>
    </row>
    <row r="3" spans="1:9" ht="45" x14ac:dyDescent="0.25">
      <c r="A3" s="15" t="s">
        <v>0</v>
      </c>
      <c r="B3" s="64" t="s">
        <v>1</v>
      </c>
      <c r="C3" s="65" t="s">
        <v>2</v>
      </c>
      <c r="D3" s="17" t="s">
        <v>3</v>
      </c>
      <c r="E3" s="18" t="s">
        <v>4</v>
      </c>
      <c r="F3" s="15" t="s">
        <v>5</v>
      </c>
      <c r="G3" s="19" t="s">
        <v>106</v>
      </c>
    </row>
    <row r="4" spans="1:9" ht="18.75" customHeight="1" x14ac:dyDescent="0.25">
      <c r="A4" s="79">
        <v>1</v>
      </c>
      <c r="B4" s="63" t="s">
        <v>94</v>
      </c>
      <c r="C4" s="82">
        <v>50</v>
      </c>
      <c r="D4" s="80">
        <f t="shared" ref="D4:D21" si="0">C4/70*100</f>
        <v>71.428571428571431</v>
      </c>
      <c r="E4" s="81" t="s">
        <v>61</v>
      </c>
      <c r="F4" s="63" t="s">
        <v>37</v>
      </c>
      <c r="G4" s="42" t="s">
        <v>38</v>
      </c>
    </row>
    <row r="5" spans="1:9" ht="21" customHeight="1" x14ac:dyDescent="0.25">
      <c r="A5" s="79">
        <v>2</v>
      </c>
      <c r="B5" s="63" t="s">
        <v>90</v>
      </c>
      <c r="C5" s="79">
        <v>49</v>
      </c>
      <c r="D5" s="80">
        <f t="shared" si="0"/>
        <v>70</v>
      </c>
      <c r="E5" s="81" t="s">
        <v>61</v>
      </c>
      <c r="F5" s="61" t="s">
        <v>7</v>
      </c>
      <c r="G5" s="42" t="s">
        <v>54</v>
      </c>
    </row>
    <row r="6" spans="1:9" ht="18" customHeight="1" x14ac:dyDescent="0.25">
      <c r="A6" s="79">
        <v>3</v>
      </c>
      <c r="B6" s="63" t="s">
        <v>95</v>
      </c>
      <c r="C6" s="83">
        <v>43</v>
      </c>
      <c r="D6" s="80">
        <f t="shared" si="0"/>
        <v>61.428571428571431</v>
      </c>
      <c r="E6" s="81" t="s">
        <v>62</v>
      </c>
      <c r="F6" s="63" t="s">
        <v>37</v>
      </c>
      <c r="G6" s="42" t="s">
        <v>38</v>
      </c>
      <c r="H6" s="67"/>
      <c r="I6" s="67"/>
    </row>
    <row r="7" spans="1:9" ht="16.5" customHeight="1" x14ac:dyDescent="0.25">
      <c r="A7" s="83">
        <v>4</v>
      </c>
      <c r="B7" s="63" t="s">
        <v>96</v>
      </c>
      <c r="C7" s="63">
        <v>39</v>
      </c>
      <c r="D7" s="80">
        <f t="shared" si="0"/>
        <v>55.714285714285715</v>
      </c>
      <c r="E7" s="79" t="s">
        <v>62</v>
      </c>
      <c r="F7" s="63" t="s">
        <v>37</v>
      </c>
      <c r="G7" s="81" t="s">
        <v>38</v>
      </c>
    </row>
    <row r="8" spans="1:9" ht="17.25" customHeight="1" x14ac:dyDescent="0.25">
      <c r="A8" s="79">
        <v>5</v>
      </c>
      <c r="B8" s="85" t="s">
        <v>24</v>
      </c>
      <c r="C8" s="63">
        <v>37</v>
      </c>
      <c r="D8" s="80">
        <f t="shared" si="0"/>
        <v>52.857142857142861</v>
      </c>
      <c r="E8" s="79" t="s">
        <v>62</v>
      </c>
      <c r="F8" s="63" t="s">
        <v>27</v>
      </c>
      <c r="G8" s="81" t="s">
        <v>29</v>
      </c>
    </row>
    <row r="9" spans="1:9" ht="17.25" customHeight="1" x14ac:dyDescent="0.25">
      <c r="A9" s="79">
        <v>6</v>
      </c>
      <c r="B9" s="63" t="s">
        <v>25</v>
      </c>
      <c r="C9" s="63">
        <v>35</v>
      </c>
      <c r="D9" s="80">
        <f t="shared" si="0"/>
        <v>50</v>
      </c>
      <c r="E9" s="79" t="s">
        <v>62</v>
      </c>
      <c r="F9" s="63" t="s">
        <v>27</v>
      </c>
      <c r="G9" s="81" t="s">
        <v>29</v>
      </c>
    </row>
    <row r="10" spans="1:9" ht="18" customHeight="1" x14ac:dyDescent="0.25">
      <c r="A10" s="79">
        <v>7</v>
      </c>
      <c r="B10" s="63" t="s">
        <v>53</v>
      </c>
      <c r="C10" s="63">
        <v>34</v>
      </c>
      <c r="D10" s="80">
        <f t="shared" si="0"/>
        <v>48.571428571428569</v>
      </c>
      <c r="E10" s="81" t="s">
        <v>62</v>
      </c>
      <c r="F10" s="63" t="s">
        <v>7</v>
      </c>
      <c r="G10" s="81" t="s">
        <v>54</v>
      </c>
    </row>
    <row r="11" spans="1:9" ht="15.75" x14ac:dyDescent="0.25">
      <c r="A11" s="79">
        <v>8</v>
      </c>
      <c r="B11" s="63" t="s">
        <v>107</v>
      </c>
      <c r="C11" s="82">
        <v>32</v>
      </c>
      <c r="D11" s="80">
        <f t="shared" si="0"/>
        <v>45.714285714285715</v>
      </c>
      <c r="E11" s="79" t="s">
        <v>62</v>
      </c>
      <c r="F11" s="63" t="s">
        <v>27</v>
      </c>
      <c r="G11" s="81" t="s">
        <v>29</v>
      </c>
    </row>
    <row r="12" spans="1:9" ht="15.75" x14ac:dyDescent="0.25">
      <c r="A12" s="79">
        <v>9</v>
      </c>
      <c r="B12" s="63" t="s">
        <v>91</v>
      </c>
      <c r="C12" s="82">
        <v>31</v>
      </c>
      <c r="D12" s="80">
        <f t="shared" si="0"/>
        <v>44.285714285714285</v>
      </c>
      <c r="E12" s="81" t="s">
        <v>62</v>
      </c>
      <c r="F12" s="63" t="s">
        <v>7</v>
      </c>
      <c r="G12" s="42" t="s">
        <v>54</v>
      </c>
    </row>
    <row r="13" spans="1:9" x14ac:dyDescent="0.25">
      <c r="A13" s="79">
        <v>10</v>
      </c>
      <c r="B13" s="108" t="s">
        <v>48</v>
      </c>
      <c r="C13" s="82">
        <v>28</v>
      </c>
      <c r="D13" s="80">
        <f t="shared" si="0"/>
        <v>40</v>
      </c>
      <c r="E13" s="79" t="s">
        <v>6</v>
      </c>
      <c r="F13" s="84" t="s">
        <v>49</v>
      </c>
      <c r="G13" s="81" t="s">
        <v>50</v>
      </c>
    </row>
    <row r="14" spans="1:9" ht="15.75" x14ac:dyDescent="0.25">
      <c r="A14" s="83">
        <v>11</v>
      </c>
      <c r="B14" s="63" t="s">
        <v>97</v>
      </c>
      <c r="C14" s="83">
        <v>25</v>
      </c>
      <c r="D14" s="80">
        <f t="shared" si="0"/>
        <v>35.714285714285715</v>
      </c>
      <c r="E14" s="79" t="s">
        <v>6</v>
      </c>
      <c r="F14" s="63" t="s">
        <v>41</v>
      </c>
      <c r="G14" s="42" t="s">
        <v>42</v>
      </c>
    </row>
    <row r="15" spans="1:9" ht="15.75" x14ac:dyDescent="0.25">
      <c r="A15" s="79">
        <v>12</v>
      </c>
      <c r="B15" s="63" t="s">
        <v>98</v>
      </c>
      <c r="C15" s="79">
        <v>24</v>
      </c>
      <c r="D15" s="80">
        <f t="shared" si="0"/>
        <v>34.285714285714285</v>
      </c>
      <c r="E15" s="79" t="s">
        <v>6</v>
      </c>
      <c r="F15" s="61" t="s">
        <v>41</v>
      </c>
      <c r="G15" s="42" t="s">
        <v>42</v>
      </c>
    </row>
    <row r="16" spans="1:9" ht="15.75" x14ac:dyDescent="0.25">
      <c r="A16" s="79">
        <v>13</v>
      </c>
      <c r="B16" s="63" t="s">
        <v>52</v>
      </c>
      <c r="C16" s="63">
        <v>23</v>
      </c>
      <c r="D16" s="80">
        <f t="shared" si="0"/>
        <v>32.857142857142854</v>
      </c>
      <c r="E16" s="81" t="s">
        <v>6</v>
      </c>
      <c r="F16" s="63" t="s">
        <v>7</v>
      </c>
      <c r="G16" s="81" t="s">
        <v>54</v>
      </c>
    </row>
    <row r="17" spans="1:7" ht="15.75" x14ac:dyDescent="0.25">
      <c r="A17" s="79">
        <v>14</v>
      </c>
      <c r="B17" s="75" t="s">
        <v>12</v>
      </c>
      <c r="C17" s="86">
        <v>21</v>
      </c>
      <c r="D17" s="80">
        <f t="shared" si="0"/>
        <v>30</v>
      </c>
      <c r="E17" s="86" t="s">
        <v>6</v>
      </c>
      <c r="F17" s="75" t="s">
        <v>13</v>
      </c>
      <c r="G17" s="76" t="s">
        <v>14</v>
      </c>
    </row>
    <row r="18" spans="1:7" ht="15.75" x14ac:dyDescent="0.25">
      <c r="A18" s="79">
        <v>15</v>
      </c>
      <c r="B18" s="75" t="s">
        <v>88</v>
      </c>
      <c r="C18" s="86">
        <v>18</v>
      </c>
      <c r="D18" s="80">
        <f t="shared" si="0"/>
        <v>25.714285714285712</v>
      </c>
      <c r="E18" s="86" t="s">
        <v>6</v>
      </c>
      <c r="F18" s="75" t="s">
        <v>13</v>
      </c>
      <c r="G18" s="76" t="s">
        <v>14</v>
      </c>
    </row>
    <row r="19" spans="1:7" ht="15.75" x14ac:dyDescent="0.25">
      <c r="A19" s="83">
        <v>16</v>
      </c>
      <c r="B19" s="61" t="s">
        <v>92</v>
      </c>
      <c r="C19" s="86">
        <v>17</v>
      </c>
      <c r="D19" s="80">
        <f t="shared" si="0"/>
        <v>24.285714285714285</v>
      </c>
      <c r="E19" s="81" t="s">
        <v>6</v>
      </c>
      <c r="F19" s="63" t="s">
        <v>7</v>
      </c>
      <c r="G19" s="61" t="s">
        <v>54</v>
      </c>
    </row>
    <row r="20" spans="1:7" ht="15.75" x14ac:dyDescent="0.25">
      <c r="A20" s="86">
        <v>17</v>
      </c>
      <c r="B20" s="75" t="s">
        <v>108</v>
      </c>
      <c r="C20" s="86">
        <v>13</v>
      </c>
      <c r="D20" s="80">
        <f t="shared" si="0"/>
        <v>18.571428571428573</v>
      </c>
      <c r="E20" s="79" t="s">
        <v>6</v>
      </c>
      <c r="F20" s="75" t="s">
        <v>27</v>
      </c>
      <c r="G20" s="76" t="s">
        <v>29</v>
      </c>
    </row>
    <row r="21" spans="1:7" x14ac:dyDescent="0.25">
      <c r="A21" s="83">
        <v>18</v>
      </c>
      <c r="B21" s="108" t="s">
        <v>93</v>
      </c>
      <c r="C21" s="79">
        <v>6</v>
      </c>
      <c r="D21" s="80">
        <f t="shared" si="0"/>
        <v>8.5714285714285712</v>
      </c>
      <c r="E21" s="81" t="s">
        <v>6</v>
      </c>
      <c r="F21" s="84" t="s">
        <v>7</v>
      </c>
      <c r="G21" s="81" t="s">
        <v>54</v>
      </c>
    </row>
    <row r="22" spans="1:7" x14ac:dyDescent="0.25">
      <c r="B22"/>
      <c r="C22"/>
    </row>
    <row r="23" spans="1:7" x14ac:dyDescent="0.25">
      <c r="B23"/>
      <c r="C23"/>
    </row>
    <row r="24" spans="1:7" x14ac:dyDescent="0.25">
      <c r="B24"/>
      <c r="C24"/>
    </row>
    <row r="25" spans="1:7" x14ac:dyDescent="0.25">
      <c r="B25"/>
      <c r="C25"/>
    </row>
    <row r="26" spans="1:7" x14ac:dyDescent="0.25">
      <c r="B26"/>
      <c r="C26"/>
    </row>
    <row r="27" spans="1:7" x14ac:dyDescent="0.25">
      <c r="B27"/>
      <c r="C27"/>
    </row>
  </sheetData>
  <autoFilter ref="A3:G20"/>
  <sortState ref="A4:G21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19" sqref="E19"/>
    </sheetView>
  </sheetViews>
  <sheetFormatPr defaultRowHeight="15" x14ac:dyDescent="0.25"/>
  <cols>
    <col min="1" max="1" width="9.140625" style="29"/>
    <col min="2" max="2" width="36.85546875" style="29" customWidth="1"/>
    <col min="3" max="3" width="11.28515625" style="29" customWidth="1"/>
    <col min="4" max="4" width="9.140625" style="29"/>
    <col min="5" max="5" width="21.7109375" style="29" customWidth="1"/>
    <col min="6" max="6" width="28.7109375" style="29" customWidth="1"/>
    <col min="7" max="7" width="22.85546875" style="29" customWidth="1"/>
  </cols>
  <sheetData>
    <row r="1" spans="1:7" ht="86.25" customHeight="1" x14ac:dyDescent="0.3">
      <c r="A1" s="111" t="s">
        <v>112</v>
      </c>
      <c r="B1" s="111"/>
      <c r="C1" s="111"/>
      <c r="D1" s="111"/>
      <c r="E1" s="111"/>
      <c r="F1" s="111"/>
      <c r="G1" s="28"/>
    </row>
    <row r="2" spans="1:7" x14ac:dyDescent="0.25">
      <c r="B2" s="30"/>
      <c r="C2" s="30"/>
      <c r="D2" s="31"/>
      <c r="E2" s="31"/>
    </row>
    <row r="3" spans="1:7" ht="45" x14ac:dyDescent="0.25">
      <c r="A3" s="32" t="s">
        <v>0</v>
      </c>
      <c r="B3" s="33" t="s">
        <v>1</v>
      </c>
      <c r="C3" s="33" t="s">
        <v>2</v>
      </c>
      <c r="D3" s="34" t="s">
        <v>3</v>
      </c>
      <c r="E3" s="34" t="s">
        <v>4</v>
      </c>
      <c r="F3" s="32" t="s">
        <v>5</v>
      </c>
      <c r="G3" s="32" t="s">
        <v>106</v>
      </c>
    </row>
    <row r="4" spans="1:7" ht="15.75" x14ac:dyDescent="0.25">
      <c r="A4" s="35">
        <v>1</v>
      </c>
      <c r="B4" s="51" t="s">
        <v>115</v>
      </c>
      <c r="C4" s="51">
        <v>20</v>
      </c>
      <c r="D4" s="87">
        <f t="shared" ref="D4:D18" si="0">C4/27*100</f>
        <v>74.074074074074076</v>
      </c>
      <c r="E4" s="35" t="s">
        <v>61</v>
      </c>
      <c r="F4" s="51" t="s">
        <v>49</v>
      </c>
      <c r="G4" s="90" t="s">
        <v>116</v>
      </c>
    </row>
    <row r="5" spans="1:7" ht="16.5" x14ac:dyDescent="0.25">
      <c r="A5" s="35">
        <v>2</v>
      </c>
      <c r="B5" s="51" t="s">
        <v>109</v>
      </c>
      <c r="C5" s="51">
        <v>19.5</v>
      </c>
      <c r="D5" s="87">
        <f t="shared" si="0"/>
        <v>72.222222222222214</v>
      </c>
      <c r="E5" s="35" t="s">
        <v>61</v>
      </c>
      <c r="F5" s="88" t="s">
        <v>27</v>
      </c>
      <c r="G5" s="89" t="s">
        <v>28</v>
      </c>
    </row>
    <row r="6" spans="1:7" ht="16.5" x14ac:dyDescent="0.25">
      <c r="A6" s="35">
        <v>3</v>
      </c>
      <c r="B6" s="51" t="s">
        <v>110</v>
      </c>
      <c r="C6" s="51">
        <v>17</v>
      </c>
      <c r="D6" s="87">
        <f t="shared" si="0"/>
        <v>62.962962962962962</v>
      </c>
      <c r="E6" s="35" t="s">
        <v>61</v>
      </c>
      <c r="F6" s="88" t="s">
        <v>27</v>
      </c>
      <c r="G6" s="89" t="s">
        <v>28</v>
      </c>
    </row>
    <row r="7" spans="1:7" ht="15.75" x14ac:dyDescent="0.25">
      <c r="A7" s="35">
        <v>4</v>
      </c>
      <c r="B7" s="51" t="s">
        <v>124</v>
      </c>
      <c r="C7" s="51">
        <v>16</v>
      </c>
      <c r="D7" s="87">
        <f t="shared" si="0"/>
        <v>59.259259259259252</v>
      </c>
      <c r="E7" s="35" t="s">
        <v>61</v>
      </c>
      <c r="F7" s="51" t="s">
        <v>9</v>
      </c>
      <c r="G7" s="90" t="s">
        <v>11</v>
      </c>
    </row>
    <row r="8" spans="1:7" ht="16.5" x14ac:dyDescent="0.25">
      <c r="A8" s="35">
        <v>5</v>
      </c>
      <c r="B8" s="51" t="s">
        <v>118</v>
      </c>
      <c r="C8" s="51">
        <v>12.5</v>
      </c>
      <c r="D8" s="87">
        <f t="shared" si="0"/>
        <v>46.296296296296298</v>
      </c>
      <c r="E8" s="35" t="s">
        <v>62</v>
      </c>
      <c r="F8" s="91" t="s">
        <v>37</v>
      </c>
      <c r="G8" s="35" t="s">
        <v>38</v>
      </c>
    </row>
    <row r="9" spans="1:7" ht="16.5" x14ac:dyDescent="0.25">
      <c r="A9" s="35">
        <v>6</v>
      </c>
      <c r="B9" s="51" t="s">
        <v>119</v>
      </c>
      <c r="C9" s="51">
        <v>12.5</v>
      </c>
      <c r="D9" s="87">
        <f t="shared" si="0"/>
        <v>46.296296296296298</v>
      </c>
      <c r="E9" s="35" t="s">
        <v>62</v>
      </c>
      <c r="F9" s="91" t="s">
        <v>37</v>
      </c>
      <c r="G9" s="35" t="s">
        <v>38</v>
      </c>
    </row>
    <row r="10" spans="1:7" ht="33" x14ac:dyDescent="0.25">
      <c r="A10" s="35">
        <v>7</v>
      </c>
      <c r="B10" s="51" t="s">
        <v>117</v>
      </c>
      <c r="C10" s="51">
        <v>12</v>
      </c>
      <c r="D10" s="87">
        <f t="shared" si="0"/>
        <v>44.444444444444443</v>
      </c>
      <c r="E10" s="35" t="s">
        <v>62</v>
      </c>
      <c r="F10" s="91" t="s">
        <v>49</v>
      </c>
      <c r="G10" s="35" t="s">
        <v>116</v>
      </c>
    </row>
    <row r="11" spans="1:7" ht="16.5" x14ac:dyDescent="0.25">
      <c r="A11" s="35">
        <v>8</v>
      </c>
      <c r="B11" s="51" t="s">
        <v>120</v>
      </c>
      <c r="C11" s="51">
        <v>11.5</v>
      </c>
      <c r="D11" s="87">
        <f t="shared" si="0"/>
        <v>42.592592592592595</v>
      </c>
      <c r="E11" s="35" t="s">
        <v>62</v>
      </c>
      <c r="F11" s="88" t="s">
        <v>37</v>
      </c>
      <c r="G11" s="89" t="s">
        <v>38</v>
      </c>
    </row>
    <row r="12" spans="1:7" ht="15.75" x14ac:dyDescent="0.25">
      <c r="A12" s="35">
        <v>9</v>
      </c>
      <c r="B12" s="35" t="s">
        <v>111</v>
      </c>
      <c r="C12" s="51">
        <v>11</v>
      </c>
      <c r="D12" s="87">
        <f t="shared" si="0"/>
        <v>40.74074074074074</v>
      </c>
      <c r="E12" s="35" t="s">
        <v>62</v>
      </c>
      <c r="F12" s="66" t="s">
        <v>27</v>
      </c>
      <c r="G12" s="51" t="s">
        <v>28</v>
      </c>
    </row>
    <row r="13" spans="1:7" ht="15.75" x14ac:dyDescent="0.25">
      <c r="A13" s="35">
        <v>10</v>
      </c>
      <c r="B13" s="66" t="s">
        <v>125</v>
      </c>
      <c r="C13" s="51">
        <v>11</v>
      </c>
      <c r="D13" s="87">
        <f t="shared" si="0"/>
        <v>40.74074074074074</v>
      </c>
      <c r="E13" s="35" t="s">
        <v>62</v>
      </c>
      <c r="F13" s="35" t="s">
        <v>13</v>
      </c>
      <c r="G13" s="35" t="s">
        <v>15</v>
      </c>
    </row>
    <row r="14" spans="1:7" ht="15.75" x14ac:dyDescent="0.25">
      <c r="A14" s="35">
        <v>11</v>
      </c>
      <c r="B14" s="35" t="s">
        <v>113</v>
      </c>
      <c r="C14" s="51">
        <v>9</v>
      </c>
      <c r="D14" s="87">
        <f t="shared" si="0"/>
        <v>33.333333333333329</v>
      </c>
      <c r="E14" s="35" t="s">
        <v>6</v>
      </c>
      <c r="F14" s="66" t="s">
        <v>41</v>
      </c>
      <c r="G14" s="51" t="s">
        <v>65</v>
      </c>
    </row>
    <row r="15" spans="1:7" ht="16.5" x14ac:dyDescent="0.25">
      <c r="A15" s="35">
        <v>12</v>
      </c>
      <c r="B15" s="51" t="s">
        <v>121</v>
      </c>
      <c r="C15" s="51">
        <v>9</v>
      </c>
      <c r="D15" s="87">
        <f t="shared" si="0"/>
        <v>33.333333333333329</v>
      </c>
      <c r="E15" s="35" t="s">
        <v>6</v>
      </c>
      <c r="F15" s="91" t="s">
        <v>7</v>
      </c>
      <c r="G15" s="35" t="s">
        <v>55</v>
      </c>
    </row>
    <row r="16" spans="1:7" ht="15.75" x14ac:dyDescent="0.25">
      <c r="A16" s="35">
        <v>13</v>
      </c>
      <c r="B16" s="51" t="s">
        <v>114</v>
      </c>
      <c r="C16" s="51">
        <v>8</v>
      </c>
      <c r="D16" s="87">
        <f t="shared" si="0"/>
        <v>29.629629629629626</v>
      </c>
      <c r="E16" s="35" t="s">
        <v>6</v>
      </c>
      <c r="F16" s="51" t="s">
        <v>41</v>
      </c>
      <c r="G16" s="90" t="s">
        <v>65</v>
      </c>
    </row>
    <row r="17" spans="1:7" ht="15.75" x14ac:dyDescent="0.25">
      <c r="A17" s="35">
        <v>14</v>
      </c>
      <c r="B17" s="51" t="s">
        <v>122</v>
      </c>
      <c r="C17" s="51">
        <v>5</v>
      </c>
      <c r="D17" s="87">
        <f t="shared" si="0"/>
        <v>18.518518518518519</v>
      </c>
      <c r="E17" s="35" t="s">
        <v>6</v>
      </c>
      <c r="F17" s="51" t="s">
        <v>7</v>
      </c>
      <c r="G17" s="35" t="s">
        <v>55</v>
      </c>
    </row>
    <row r="18" spans="1:7" ht="15.75" x14ac:dyDescent="0.25">
      <c r="A18" s="35">
        <v>15</v>
      </c>
      <c r="B18" s="35" t="s">
        <v>123</v>
      </c>
      <c r="C18" s="51">
        <v>4.5</v>
      </c>
      <c r="D18" s="87">
        <f t="shared" si="0"/>
        <v>16.666666666666664</v>
      </c>
      <c r="E18" s="35" t="s">
        <v>6</v>
      </c>
      <c r="F18" s="66" t="s">
        <v>7</v>
      </c>
      <c r="G18" s="51" t="s">
        <v>55</v>
      </c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</sheetData>
  <autoFilter ref="A3:G20"/>
  <sortState ref="A4:G18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26" sqref="E26"/>
    </sheetView>
  </sheetViews>
  <sheetFormatPr defaultRowHeight="15" x14ac:dyDescent="0.25"/>
  <cols>
    <col min="2" max="2" width="40.85546875" style="40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111" t="s">
        <v>127</v>
      </c>
      <c r="B1" s="111"/>
      <c r="C1" s="111"/>
      <c r="D1" s="111"/>
      <c r="E1" s="111"/>
      <c r="F1" s="111"/>
      <c r="G1" s="1"/>
    </row>
    <row r="2" spans="1:7" x14ac:dyDescent="0.25">
      <c r="B2" s="39"/>
      <c r="C2" s="2"/>
      <c r="D2" s="3"/>
      <c r="E2" s="3"/>
    </row>
    <row r="3" spans="1:7" ht="75" x14ac:dyDescent="0.25">
      <c r="A3" s="4" t="s">
        <v>0</v>
      </c>
      <c r="B3" s="52" t="s">
        <v>1</v>
      </c>
      <c r="C3" s="53" t="s">
        <v>2</v>
      </c>
      <c r="D3" s="54" t="s">
        <v>3</v>
      </c>
      <c r="E3" s="5" t="s">
        <v>4</v>
      </c>
      <c r="F3" s="4" t="s">
        <v>5</v>
      </c>
      <c r="G3" s="6" t="s">
        <v>106</v>
      </c>
    </row>
    <row r="4" spans="1:7" ht="15.75" x14ac:dyDescent="0.25">
      <c r="A4" s="92">
        <v>1</v>
      </c>
      <c r="B4" s="61" t="s">
        <v>56</v>
      </c>
      <c r="C4" s="59">
        <v>19</v>
      </c>
      <c r="D4" s="94">
        <f t="shared" ref="D4:D25" si="0">C4/27*100</f>
        <v>70.370370370370367</v>
      </c>
      <c r="E4" s="62" t="s">
        <v>61</v>
      </c>
      <c r="F4" s="59" t="s">
        <v>7</v>
      </c>
      <c r="G4" s="7" t="s">
        <v>54</v>
      </c>
    </row>
    <row r="5" spans="1:7" ht="15.75" x14ac:dyDescent="0.25">
      <c r="A5" s="92">
        <v>2</v>
      </c>
      <c r="B5" s="61" t="s">
        <v>39</v>
      </c>
      <c r="C5" s="59">
        <v>18</v>
      </c>
      <c r="D5" s="94">
        <f t="shared" si="0"/>
        <v>66.666666666666657</v>
      </c>
      <c r="E5" s="62" t="s">
        <v>61</v>
      </c>
      <c r="F5" s="95" t="s">
        <v>37</v>
      </c>
      <c r="G5" s="7" t="s">
        <v>40</v>
      </c>
    </row>
    <row r="6" spans="1:7" ht="16.5" x14ac:dyDescent="0.25">
      <c r="A6" s="92">
        <v>3</v>
      </c>
      <c r="B6" s="93" t="s">
        <v>57</v>
      </c>
      <c r="C6" s="59">
        <v>16.5</v>
      </c>
      <c r="D6" s="94">
        <f t="shared" si="0"/>
        <v>61.111111111111114</v>
      </c>
      <c r="E6" s="62" t="s">
        <v>62</v>
      </c>
      <c r="F6" s="95" t="s">
        <v>7</v>
      </c>
      <c r="G6" s="79" t="s">
        <v>54</v>
      </c>
    </row>
    <row r="7" spans="1:7" ht="15.75" x14ac:dyDescent="0.25">
      <c r="A7" s="86">
        <v>4</v>
      </c>
      <c r="B7" s="61" t="s">
        <v>43</v>
      </c>
      <c r="C7" s="59">
        <v>16</v>
      </c>
      <c r="D7" s="94">
        <f t="shared" si="0"/>
        <v>59.259259259259252</v>
      </c>
      <c r="E7" s="62" t="s">
        <v>62</v>
      </c>
      <c r="F7" s="59" t="s">
        <v>41</v>
      </c>
      <c r="G7" s="7" t="s">
        <v>65</v>
      </c>
    </row>
    <row r="8" spans="1:7" ht="15.75" x14ac:dyDescent="0.25">
      <c r="A8" s="92">
        <v>5</v>
      </c>
      <c r="B8" s="61" t="s">
        <v>133</v>
      </c>
      <c r="C8" s="59">
        <v>15</v>
      </c>
      <c r="D8" s="94">
        <f t="shared" si="0"/>
        <v>55.555555555555557</v>
      </c>
      <c r="E8" s="62" t="s">
        <v>62</v>
      </c>
      <c r="F8" s="95" t="s">
        <v>37</v>
      </c>
      <c r="G8" s="7" t="s">
        <v>40</v>
      </c>
    </row>
    <row r="9" spans="1:7" ht="15.75" x14ac:dyDescent="0.25">
      <c r="A9" s="92">
        <v>6</v>
      </c>
      <c r="B9" s="61" t="s">
        <v>131</v>
      </c>
      <c r="C9" s="59">
        <v>14</v>
      </c>
      <c r="D9" s="94">
        <f t="shared" si="0"/>
        <v>51.851851851851848</v>
      </c>
      <c r="E9" s="62" t="s">
        <v>62</v>
      </c>
      <c r="F9" s="59" t="s">
        <v>7</v>
      </c>
      <c r="G9" s="7" t="s">
        <v>54</v>
      </c>
    </row>
    <row r="10" spans="1:7" ht="15.75" x14ac:dyDescent="0.25">
      <c r="A10" s="86">
        <v>7</v>
      </c>
      <c r="B10" s="61" t="s">
        <v>134</v>
      </c>
      <c r="C10" s="59">
        <v>14</v>
      </c>
      <c r="D10" s="94">
        <f t="shared" si="0"/>
        <v>51.851851851851848</v>
      </c>
      <c r="E10" s="62" t="s">
        <v>62</v>
      </c>
      <c r="F10" s="95" t="s">
        <v>37</v>
      </c>
      <c r="G10" s="7" t="s">
        <v>40</v>
      </c>
    </row>
    <row r="11" spans="1:7" ht="15.75" x14ac:dyDescent="0.25">
      <c r="A11" s="86">
        <v>8</v>
      </c>
      <c r="B11" s="61" t="s">
        <v>44</v>
      </c>
      <c r="C11" s="59">
        <v>14</v>
      </c>
      <c r="D11" s="94">
        <f t="shared" si="0"/>
        <v>51.851851851851848</v>
      </c>
      <c r="E11" s="62" t="s">
        <v>62</v>
      </c>
      <c r="F11" s="59" t="s">
        <v>41</v>
      </c>
      <c r="G11" s="7" t="s">
        <v>65</v>
      </c>
    </row>
    <row r="12" spans="1:7" ht="15.75" x14ac:dyDescent="0.25">
      <c r="A12" s="86">
        <v>9</v>
      </c>
      <c r="B12" s="61" t="s">
        <v>51</v>
      </c>
      <c r="C12" s="59">
        <v>12.5</v>
      </c>
      <c r="D12" s="94">
        <f t="shared" si="0"/>
        <v>46.296296296296298</v>
      </c>
      <c r="E12" s="62" t="s">
        <v>62</v>
      </c>
      <c r="F12" s="59" t="s">
        <v>49</v>
      </c>
      <c r="G12" s="7" t="s">
        <v>50</v>
      </c>
    </row>
    <row r="13" spans="1:7" ht="15.75" x14ac:dyDescent="0.25">
      <c r="A13" s="92">
        <v>10</v>
      </c>
      <c r="B13" s="61" t="s">
        <v>130</v>
      </c>
      <c r="C13" s="59">
        <v>11</v>
      </c>
      <c r="D13" s="94">
        <f t="shared" si="0"/>
        <v>40.74074074074074</v>
      </c>
      <c r="E13" s="62" t="s">
        <v>6</v>
      </c>
      <c r="F13" s="95" t="s">
        <v>9</v>
      </c>
      <c r="G13" s="7" t="s">
        <v>11</v>
      </c>
    </row>
    <row r="14" spans="1:7" ht="15.75" x14ac:dyDescent="0.25">
      <c r="A14" s="86">
        <v>11</v>
      </c>
      <c r="B14" s="61" t="s">
        <v>139</v>
      </c>
      <c r="C14" s="59">
        <v>11</v>
      </c>
      <c r="D14" s="94">
        <f t="shared" si="0"/>
        <v>40.74074074074074</v>
      </c>
      <c r="E14" s="62" t="s">
        <v>6</v>
      </c>
      <c r="F14" s="59" t="s">
        <v>27</v>
      </c>
      <c r="G14" s="7" t="s">
        <v>34</v>
      </c>
    </row>
    <row r="15" spans="1:7" ht="15.75" x14ac:dyDescent="0.25">
      <c r="A15" s="92">
        <v>12</v>
      </c>
      <c r="B15" s="59" t="s">
        <v>132</v>
      </c>
      <c r="C15" s="59">
        <v>10.5</v>
      </c>
      <c r="D15" s="94">
        <f t="shared" si="0"/>
        <v>38.888888888888893</v>
      </c>
      <c r="E15" s="62" t="s">
        <v>6</v>
      </c>
      <c r="F15" s="96" t="s">
        <v>7</v>
      </c>
      <c r="G15" s="60" t="s">
        <v>54</v>
      </c>
    </row>
    <row r="16" spans="1:7" ht="15.75" x14ac:dyDescent="0.25">
      <c r="A16" s="86">
        <v>13</v>
      </c>
      <c r="B16" s="61" t="s">
        <v>59</v>
      </c>
      <c r="C16" s="59">
        <v>10.5</v>
      </c>
      <c r="D16" s="94">
        <f t="shared" si="0"/>
        <v>38.888888888888893</v>
      </c>
      <c r="E16" s="62" t="s">
        <v>6</v>
      </c>
      <c r="F16" s="59" t="s">
        <v>58</v>
      </c>
      <c r="G16" s="7" t="s">
        <v>60</v>
      </c>
    </row>
    <row r="17" spans="1:7" ht="16.5" x14ac:dyDescent="0.25">
      <c r="A17" s="92">
        <v>14</v>
      </c>
      <c r="B17" s="93" t="s">
        <v>17</v>
      </c>
      <c r="C17" s="59">
        <v>9.5</v>
      </c>
      <c r="D17" s="94">
        <f t="shared" si="0"/>
        <v>35.185185185185183</v>
      </c>
      <c r="E17" s="62" t="s">
        <v>6</v>
      </c>
      <c r="F17" s="95" t="s">
        <v>13</v>
      </c>
      <c r="G17" s="60" t="s">
        <v>14</v>
      </c>
    </row>
    <row r="18" spans="1:7" ht="15.75" x14ac:dyDescent="0.25">
      <c r="A18" s="92">
        <v>15</v>
      </c>
      <c r="B18" s="61" t="s">
        <v>129</v>
      </c>
      <c r="C18" s="59">
        <v>9.5</v>
      </c>
      <c r="D18" s="94">
        <f t="shared" si="0"/>
        <v>35.185185185185183</v>
      </c>
      <c r="E18" s="62" t="s">
        <v>6</v>
      </c>
      <c r="F18" s="59" t="s">
        <v>9</v>
      </c>
      <c r="G18" s="7" t="s">
        <v>11</v>
      </c>
    </row>
    <row r="19" spans="1:7" ht="16.5" x14ac:dyDescent="0.25">
      <c r="A19" s="83">
        <v>16</v>
      </c>
      <c r="B19" s="93" t="s">
        <v>138</v>
      </c>
      <c r="C19" s="59">
        <v>9</v>
      </c>
      <c r="D19" s="94">
        <f t="shared" si="0"/>
        <v>33.333333333333329</v>
      </c>
      <c r="E19" s="62" t="s">
        <v>6</v>
      </c>
      <c r="F19" s="95" t="s">
        <v>136</v>
      </c>
      <c r="G19" s="79" t="s">
        <v>137</v>
      </c>
    </row>
    <row r="20" spans="1:7" ht="15.75" x14ac:dyDescent="0.25">
      <c r="A20" s="92">
        <v>17</v>
      </c>
      <c r="B20" s="59" t="s">
        <v>18</v>
      </c>
      <c r="C20" s="59">
        <v>8.5</v>
      </c>
      <c r="D20" s="94">
        <f t="shared" si="0"/>
        <v>31.481481481481481</v>
      </c>
      <c r="E20" s="62" t="s">
        <v>6</v>
      </c>
      <c r="F20" s="96" t="s">
        <v>13</v>
      </c>
      <c r="G20" s="60" t="s">
        <v>14</v>
      </c>
    </row>
    <row r="21" spans="1:7" ht="16.5" x14ac:dyDescent="0.25">
      <c r="A21" s="92">
        <v>18</v>
      </c>
      <c r="B21" s="93" t="s">
        <v>16</v>
      </c>
      <c r="C21" s="59">
        <v>7</v>
      </c>
      <c r="D21" s="94">
        <f t="shared" si="0"/>
        <v>25.925925925925924</v>
      </c>
      <c r="E21" s="62" t="s">
        <v>6</v>
      </c>
      <c r="F21" s="95" t="s">
        <v>13</v>
      </c>
      <c r="G21" s="7" t="s">
        <v>14</v>
      </c>
    </row>
    <row r="22" spans="1:7" ht="16.5" x14ac:dyDescent="0.25">
      <c r="A22" s="92">
        <v>19</v>
      </c>
      <c r="B22" s="93" t="s">
        <v>126</v>
      </c>
      <c r="C22" s="59">
        <v>7</v>
      </c>
      <c r="D22" s="94">
        <f t="shared" si="0"/>
        <v>25.925925925925924</v>
      </c>
      <c r="E22" s="62" t="s">
        <v>6</v>
      </c>
      <c r="F22" s="95" t="s">
        <v>13</v>
      </c>
      <c r="G22" s="7" t="s">
        <v>14</v>
      </c>
    </row>
    <row r="23" spans="1:7" ht="15.75" x14ac:dyDescent="0.25">
      <c r="A23" s="86">
        <v>20</v>
      </c>
      <c r="B23" s="61" t="s">
        <v>135</v>
      </c>
      <c r="C23" s="59">
        <v>7</v>
      </c>
      <c r="D23" s="94">
        <f t="shared" si="0"/>
        <v>25.925925925925924</v>
      </c>
      <c r="E23" s="62" t="s">
        <v>6</v>
      </c>
      <c r="F23" s="59" t="s">
        <v>136</v>
      </c>
      <c r="G23" s="7" t="s">
        <v>137</v>
      </c>
    </row>
    <row r="24" spans="1:7" ht="15.75" x14ac:dyDescent="0.25">
      <c r="A24" s="86">
        <v>21</v>
      </c>
      <c r="B24" s="61" t="s">
        <v>140</v>
      </c>
      <c r="C24" s="59">
        <v>6.5</v>
      </c>
      <c r="D24" s="94">
        <f t="shared" si="0"/>
        <v>24.074074074074073</v>
      </c>
      <c r="E24" s="62" t="s">
        <v>6</v>
      </c>
      <c r="F24" s="59" t="s">
        <v>27</v>
      </c>
      <c r="G24" s="7" t="s">
        <v>34</v>
      </c>
    </row>
    <row r="25" spans="1:7" ht="16.5" x14ac:dyDescent="0.25">
      <c r="A25" s="92">
        <v>22</v>
      </c>
      <c r="B25" s="93" t="s">
        <v>128</v>
      </c>
      <c r="C25" s="59">
        <v>2.5</v>
      </c>
      <c r="D25" s="94">
        <f t="shared" si="0"/>
        <v>9.2592592592592595</v>
      </c>
      <c r="E25" s="62" t="s">
        <v>6</v>
      </c>
      <c r="F25" s="95" t="s">
        <v>13</v>
      </c>
      <c r="G25" s="7" t="s">
        <v>14</v>
      </c>
    </row>
    <row r="26" spans="1:7" x14ac:dyDescent="0.25">
      <c r="B26"/>
    </row>
  </sheetData>
  <autoFilter ref="A3:G16"/>
  <sortState ref="A4:G25">
    <sortCondition descending="1" ref="D4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E26" sqref="E26"/>
    </sheetView>
  </sheetViews>
  <sheetFormatPr defaultRowHeight="15" x14ac:dyDescent="0.25"/>
  <cols>
    <col min="2" max="2" width="39.7109375" style="38" customWidth="1"/>
    <col min="5" max="5" width="19.140625" customWidth="1"/>
    <col min="6" max="6" width="35.85546875" customWidth="1"/>
    <col min="7" max="7" width="21.42578125" customWidth="1"/>
  </cols>
  <sheetData>
    <row r="1" spans="1:8" ht="79.5" customHeight="1" x14ac:dyDescent="0.3">
      <c r="A1" s="111" t="s">
        <v>141</v>
      </c>
      <c r="B1" s="111"/>
      <c r="C1" s="111"/>
      <c r="D1" s="111"/>
      <c r="E1" s="111"/>
      <c r="F1" s="111"/>
      <c r="G1" s="1"/>
    </row>
    <row r="2" spans="1:8" x14ac:dyDescent="0.25">
      <c r="B2" s="36"/>
      <c r="C2" s="2"/>
      <c r="D2" s="3"/>
      <c r="E2" s="3"/>
    </row>
    <row r="3" spans="1:8" ht="75" x14ac:dyDescent="0.25">
      <c r="A3" s="15" t="s">
        <v>0</v>
      </c>
      <c r="B3" s="37" t="s">
        <v>1</v>
      </c>
      <c r="C3" s="37" t="s">
        <v>2</v>
      </c>
      <c r="D3" s="43" t="s">
        <v>3</v>
      </c>
      <c r="E3" s="43" t="s">
        <v>4</v>
      </c>
      <c r="F3" s="44" t="s">
        <v>5</v>
      </c>
      <c r="G3" s="44" t="s">
        <v>106</v>
      </c>
    </row>
    <row r="4" spans="1:8" ht="20.25" customHeight="1" x14ac:dyDescent="0.25">
      <c r="A4" s="46">
        <v>1</v>
      </c>
      <c r="B4" s="50" t="s">
        <v>45</v>
      </c>
      <c r="C4" s="51">
        <v>27</v>
      </c>
      <c r="D4" s="97">
        <f t="shared" ref="D4:D25" si="0">C4/34*100</f>
        <v>79.411764705882348</v>
      </c>
      <c r="E4" s="35" t="s">
        <v>61</v>
      </c>
      <c r="F4" s="51" t="s">
        <v>41</v>
      </c>
      <c r="G4" s="35" t="s">
        <v>47</v>
      </c>
      <c r="H4" s="106"/>
    </row>
    <row r="5" spans="1:8" ht="16.5" customHeight="1" x14ac:dyDescent="0.25">
      <c r="A5" s="46">
        <v>2</v>
      </c>
      <c r="B5" s="51" t="s">
        <v>146</v>
      </c>
      <c r="C5" s="51">
        <v>26</v>
      </c>
      <c r="D5" s="97">
        <f t="shared" si="0"/>
        <v>76.470588235294116</v>
      </c>
      <c r="E5" s="46" t="s">
        <v>61</v>
      </c>
      <c r="F5" s="99" t="s">
        <v>41</v>
      </c>
      <c r="G5" s="89" t="s">
        <v>47</v>
      </c>
      <c r="H5" s="106"/>
    </row>
    <row r="6" spans="1:8" ht="16.5" customHeight="1" x14ac:dyDescent="0.25">
      <c r="A6" s="46">
        <v>3</v>
      </c>
      <c r="B6" s="50" t="s">
        <v>30</v>
      </c>
      <c r="C6" s="51">
        <v>24</v>
      </c>
      <c r="D6" s="97">
        <f t="shared" si="0"/>
        <v>70.588235294117652</v>
      </c>
      <c r="E6" s="35" t="s">
        <v>61</v>
      </c>
      <c r="F6" s="51" t="s">
        <v>27</v>
      </c>
      <c r="G6" s="35" t="s">
        <v>29</v>
      </c>
      <c r="H6" s="106"/>
    </row>
    <row r="7" spans="1:8" ht="15.75" customHeight="1" x14ac:dyDescent="0.25">
      <c r="A7" s="46">
        <v>4</v>
      </c>
      <c r="B7" s="50" t="s">
        <v>33</v>
      </c>
      <c r="C7" s="51">
        <v>19</v>
      </c>
      <c r="D7" s="97">
        <f t="shared" si="0"/>
        <v>55.882352941176471</v>
      </c>
      <c r="E7" s="35" t="s">
        <v>62</v>
      </c>
      <c r="F7" s="51" t="s">
        <v>27</v>
      </c>
      <c r="G7" s="35" t="s">
        <v>34</v>
      </c>
      <c r="H7" s="106"/>
    </row>
    <row r="8" spans="1:8" ht="15.75" customHeight="1" x14ac:dyDescent="0.25">
      <c r="A8" s="46">
        <v>5</v>
      </c>
      <c r="B8" s="51" t="s">
        <v>46</v>
      </c>
      <c r="C8" s="51">
        <v>19</v>
      </c>
      <c r="D8" s="97">
        <f t="shared" si="0"/>
        <v>55.882352941176471</v>
      </c>
      <c r="E8" s="46" t="s">
        <v>62</v>
      </c>
      <c r="F8" s="99" t="s">
        <v>41</v>
      </c>
      <c r="G8" s="89" t="s">
        <v>47</v>
      </c>
      <c r="H8" s="106"/>
    </row>
    <row r="9" spans="1:8" ht="19.5" customHeight="1" x14ac:dyDescent="0.25">
      <c r="A9" s="46">
        <v>6</v>
      </c>
      <c r="B9" s="50" t="s">
        <v>31</v>
      </c>
      <c r="C9" s="51">
        <v>17.5</v>
      </c>
      <c r="D9" s="97">
        <f t="shared" si="0"/>
        <v>51.470588235294116</v>
      </c>
      <c r="E9" s="35" t="s">
        <v>62</v>
      </c>
      <c r="F9" s="51" t="s">
        <v>27</v>
      </c>
      <c r="G9" s="35" t="s">
        <v>29</v>
      </c>
      <c r="H9" s="106"/>
    </row>
    <row r="10" spans="1:8" ht="15.75" x14ac:dyDescent="0.25">
      <c r="A10" s="74">
        <v>7</v>
      </c>
      <c r="B10" s="51" t="s">
        <v>149</v>
      </c>
      <c r="C10" s="51">
        <v>17.5</v>
      </c>
      <c r="D10" s="97">
        <f t="shared" si="0"/>
        <v>51.470588235294116</v>
      </c>
      <c r="E10" s="46" t="s">
        <v>62</v>
      </c>
      <c r="F10" s="51" t="s">
        <v>136</v>
      </c>
      <c r="G10" s="35" t="s">
        <v>137</v>
      </c>
      <c r="H10" s="106"/>
    </row>
    <row r="11" spans="1:8" ht="15.75" x14ac:dyDescent="0.25">
      <c r="A11" s="100">
        <v>8</v>
      </c>
      <c r="B11" s="51" t="s">
        <v>22</v>
      </c>
      <c r="C11" s="51">
        <v>17</v>
      </c>
      <c r="D11" s="97">
        <f t="shared" si="0"/>
        <v>50</v>
      </c>
      <c r="E11" s="46" t="s">
        <v>62</v>
      </c>
      <c r="F11" s="51" t="s">
        <v>13</v>
      </c>
      <c r="G11" s="35" t="s">
        <v>15</v>
      </c>
      <c r="H11" s="106"/>
    </row>
    <row r="12" spans="1:8" ht="15.75" x14ac:dyDescent="0.25">
      <c r="A12" s="55">
        <v>9</v>
      </c>
      <c r="B12" s="51" t="s">
        <v>148</v>
      </c>
      <c r="C12" s="51">
        <v>15.5</v>
      </c>
      <c r="D12" s="97">
        <f t="shared" si="0"/>
        <v>45.588235294117645</v>
      </c>
      <c r="E12" s="46" t="s">
        <v>62</v>
      </c>
      <c r="F12" s="99" t="s">
        <v>49</v>
      </c>
      <c r="G12" s="89" t="s">
        <v>116</v>
      </c>
      <c r="H12" s="106"/>
    </row>
    <row r="13" spans="1:8" ht="15.75" x14ac:dyDescent="0.25">
      <c r="A13" s="55">
        <v>10</v>
      </c>
      <c r="B13" s="51" t="s">
        <v>152</v>
      </c>
      <c r="C13" s="51">
        <v>15.5</v>
      </c>
      <c r="D13" s="97">
        <f t="shared" si="0"/>
        <v>45.588235294117645</v>
      </c>
      <c r="E13" s="46" t="s">
        <v>62</v>
      </c>
      <c r="F13" s="98" t="s">
        <v>9</v>
      </c>
      <c r="G13" s="89" t="s">
        <v>10</v>
      </c>
      <c r="H13" s="106"/>
    </row>
    <row r="14" spans="1:8" ht="15.75" x14ac:dyDescent="0.25">
      <c r="A14" s="55">
        <v>11</v>
      </c>
      <c r="B14" s="51" t="s">
        <v>153</v>
      </c>
      <c r="C14" s="51">
        <v>15.5</v>
      </c>
      <c r="D14" s="97">
        <f t="shared" si="0"/>
        <v>45.588235294117645</v>
      </c>
      <c r="E14" s="46" t="s">
        <v>62</v>
      </c>
      <c r="F14" s="98" t="s">
        <v>13</v>
      </c>
      <c r="G14" s="89" t="s">
        <v>15</v>
      </c>
      <c r="H14" s="106"/>
    </row>
    <row r="15" spans="1:8" ht="15.75" x14ac:dyDescent="0.25">
      <c r="A15" s="46">
        <v>12</v>
      </c>
      <c r="B15" s="46" t="s">
        <v>142</v>
      </c>
      <c r="C15" s="51">
        <v>15</v>
      </c>
      <c r="D15" s="97">
        <f t="shared" si="0"/>
        <v>44.117647058823529</v>
      </c>
      <c r="E15" s="35" t="s">
        <v>6</v>
      </c>
      <c r="F15" s="99" t="s">
        <v>27</v>
      </c>
      <c r="G15" s="89" t="s">
        <v>29</v>
      </c>
      <c r="H15" s="106"/>
    </row>
    <row r="16" spans="1:8" ht="15.75" x14ac:dyDescent="0.25">
      <c r="A16" s="46">
        <v>13</v>
      </c>
      <c r="B16" s="46" t="s">
        <v>143</v>
      </c>
      <c r="C16" s="51">
        <v>15</v>
      </c>
      <c r="D16" s="97">
        <f t="shared" si="0"/>
        <v>44.117647058823529</v>
      </c>
      <c r="E16" s="35" t="s">
        <v>6</v>
      </c>
      <c r="F16" s="99" t="s">
        <v>27</v>
      </c>
      <c r="G16" s="89" t="s">
        <v>34</v>
      </c>
      <c r="H16" s="106"/>
    </row>
    <row r="17" spans="1:8" ht="15.75" x14ac:dyDescent="0.25">
      <c r="A17" s="46">
        <v>14</v>
      </c>
      <c r="B17" s="51" t="s">
        <v>32</v>
      </c>
      <c r="C17" s="51">
        <v>14</v>
      </c>
      <c r="D17" s="97">
        <f t="shared" si="0"/>
        <v>41.17647058823529</v>
      </c>
      <c r="E17" s="35" t="s">
        <v>6</v>
      </c>
      <c r="F17" s="99" t="s">
        <v>27</v>
      </c>
      <c r="G17" s="89" t="s">
        <v>34</v>
      </c>
      <c r="H17" s="106"/>
    </row>
    <row r="18" spans="1:8" ht="15.75" x14ac:dyDescent="0.25">
      <c r="A18" s="46">
        <v>15</v>
      </c>
      <c r="B18" s="35" t="s">
        <v>147</v>
      </c>
      <c r="C18" s="51">
        <v>14</v>
      </c>
      <c r="D18" s="97">
        <f t="shared" si="0"/>
        <v>41.17647058823529</v>
      </c>
      <c r="E18" s="46" t="s">
        <v>6</v>
      </c>
      <c r="F18" s="51" t="s">
        <v>41</v>
      </c>
      <c r="G18" s="35" t="s">
        <v>47</v>
      </c>
      <c r="H18" s="106"/>
    </row>
    <row r="19" spans="1:8" ht="15.75" x14ac:dyDescent="0.25">
      <c r="A19" s="74">
        <v>16</v>
      </c>
      <c r="B19" s="50" t="s">
        <v>150</v>
      </c>
      <c r="C19" s="51">
        <v>14</v>
      </c>
      <c r="D19" s="97">
        <f t="shared" si="0"/>
        <v>41.17647058823529</v>
      </c>
      <c r="E19" s="46" t="s">
        <v>6</v>
      </c>
      <c r="F19" s="51" t="s">
        <v>7</v>
      </c>
      <c r="G19" s="35" t="s">
        <v>151</v>
      </c>
      <c r="H19" s="106"/>
    </row>
    <row r="20" spans="1:8" ht="15.75" x14ac:dyDescent="0.25">
      <c r="A20" s="46">
        <v>17</v>
      </c>
      <c r="B20" s="46" t="s">
        <v>144</v>
      </c>
      <c r="C20" s="51">
        <v>12</v>
      </c>
      <c r="D20" s="97">
        <f t="shared" si="0"/>
        <v>35.294117647058826</v>
      </c>
      <c r="E20" s="35" t="s">
        <v>6</v>
      </c>
      <c r="F20" s="99" t="s">
        <v>27</v>
      </c>
      <c r="G20" s="89" t="s">
        <v>34</v>
      </c>
      <c r="H20" s="106"/>
    </row>
    <row r="21" spans="1:8" ht="15.75" x14ac:dyDescent="0.25">
      <c r="A21" s="74">
        <v>18</v>
      </c>
      <c r="B21" s="51" t="s">
        <v>8</v>
      </c>
      <c r="C21" s="51">
        <v>9.5</v>
      </c>
      <c r="D21" s="97">
        <f t="shared" si="0"/>
        <v>27.941176470588236</v>
      </c>
      <c r="E21" s="46" t="s">
        <v>6</v>
      </c>
      <c r="F21" s="51" t="s">
        <v>9</v>
      </c>
      <c r="G21" s="35" t="s">
        <v>10</v>
      </c>
      <c r="H21" s="106"/>
    </row>
    <row r="22" spans="1:8" ht="15.75" x14ac:dyDescent="0.25">
      <c r="A22" s="100">
        <v>19</v>
      </c>
      <c r="B22" s="51" t="s">
        <v>21</v>
      </c>
      <c r="C22" s="51">
        <v>8</v>
      </c>
      <c r="D22" s="97">
        <f t="shared" si="0"/>
        <v>23.52941176470588</v>
      </c>
      <c r="E22" s="46" t="s">
        <v>6</v>
      </c>
      <c r="F22" s="51" t="s">
        <v>13</v>
      </c>
      <c r="G22" s="35" t="s">
        <v>15</v>
      </c>
      <c r="H22" s="106"/>
    </row>
    <row r="23" spans="1:8" ht="15.75" x14ac:dyDescent="0.25">
      <c r="A23" s="100">
        <v>20</v>
      </c>
      <c r="B23" s="51" t="s">
        <v>20</v>
      </c>
      <c r="C23" s="51">
        <v>7</v>
      </c>
      <c r="D23" s="97">
        <f t="shared" si="0"/>
        <v>20.588235294117645</v>
      </c>
      <c r="E23" s="46" t="s">
        <v>6</v>
      </c>
      <c r="F23" s="51" t="s">
        <v>13</v>
      </c>
      <c r="G23" s="35" t="s">
        <v>15</v>
      </c>
      <c r="H23" s="106"/>
    </row>
    <row r="24" spans="1:8" ht="15.75" x14ac:dyDescent="0.25">
      <c r="A24" s="100">
        <v>21</v>
      </c>
      <c r="B24" s="51" t="s">
        <v>19</v>
      </c>
      <c r="C24" s="51">
        <v>6</v>
      </c>
      <c r="D24" s="97">
        <f t="shared" si="0"/>
        <v>17.647058823529413</v>
      </c>
      <c r="E24" s="46" t="s">
        <v>6</v>
      </c>
      <c r="F24" s="51" t="s">
        <v>13</v>
      </c>
      <c r="G24" s="35" t="s">
        <v>15</v>
      </c>
    </row>
    <row r="25" spans="1:8" ht="15.75" x14ac:dyDescent="0.25">
      <c r="A25" s="46">
        <v>22</v>
      </c>
      <c r="B25" s="50" t="s">
        <v>145</v>
      </c>
      <c r="C25" s="51">
        <v>4</v>
      </c>
      <c r="D25" s="97">
        <f t="shared" si="0"/>
        <v>11.76470588235294</v>
      </c>
      <c r="E25" s="35" t="s">
        <v>6</v>
      </c>
      <c r="F25" s="51" t="s">
        <v>27</v>
      </c>
      <c r="G25" s="35" t="s">
        <v>34</v>
      </c>
    </row>
  </sheetData>
  <autoFilter ref="A3:G15">
    <sortState ref="A4:G23">
      <sortCondition descending="1" ref="C3:C15"/>
    </sortState>
  </autoFilter>
  <sortState ref="A4:G25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6" sqref="F6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111" t="s">
        <v>156</v>
      </c>
      <c r="B1" s="111"/>
      <c r="C1" s="111"/>
      <c r="D1" s="111"/>
      <c r="E1" s="111"/>
      <c r="F1" s="111"/>
      <c r="G1" s="1"/>
    </row>
    <row r="2" spans="1:7" x14ac:dyDescent="0.25">
      <c r="B2" s="2"/>
      <c r="C2" s="2"/>
      <c r="D2" s="3"/>
      <c r="E2" s="3"/>
    </row>
    <row r="3" spans="1:7" ht="75" x14ac:dyDescent="0.25">
      <c r="A3" s="15" t="s">
        <v>0</v>
      </c>
      <c r="B3" s="16" t="s">
        <v>1</v>
      </c>
      <c r="C3" s="16" t="s">
        <v>2</v>
      </c>
      <c r="D3" s="17" t="s">
        <v>3</v>
      </c>
      <c r="E3" s="18" t="s">
        <v>4</v>
      </c>
      <c r="F3" s="15" t="s">
        <v>5</v>
      </c>
      <c r="G3" s="19" t="s">
        <v>106</v>
      </c>
    </row>
    <row r="4" spans="1:7" ht="31.5" x14ac:dyDescent="0.25">
      <c r="A4" s="92">
        <v>1</v>
      </c>
      <c r="B4" s="101" t="s">
        <v>35</v>
      </c>
      <c r="C4" s="102">
        <v>29</v>
      </c>
      <c r="D4" s="103">
        <f>C4/49*100</f>
        <v>59.183673469387756</v>
      </c>
      <c r="E4" s="92" t="s">
        <v>61</v>
      </c>
      <c r="F4" s="95" t="s">
        <v>27</v>
      </c>
      <c r="G4" s="7" t="s">
        <v>29</v>
      </c>
    </row>
    <row r="5" spans="1:7" ht="31.5" x14ac:dyDescent="0.25">
      <c r="A5" s="92">
        <v>2</v>
      </c>
      <c r="B5" s="101" t="s">
        <v>155</v>
      </c>
      <c r="C5" s="102">
        <v>24</v>
      </c>
      <c r="D5" s="103">
        <f>C5/49*100</f>
        <v>48.979591836734691</v>
      </c>
      <c r="E5" s="92" t="s">
        <v>62</v>
      </c>
      <c r="F5" s="95" t="s">
        <v>41</v>
      </c>
      <c r="G5" s="7" t="s">
        <v>42</v>
      </c>
    </row>
    <row r="6" spans="1:7" ht="31.5" x14ac:dyDescent="0.25">
      <c r="A6" s="92">
        <v>3</v>
      </c>
      <c r="B6" s="101" t="s">
        <v>23</v>
      </c>
      <c r="C6" s="102">
        <v>11</v>
      </c>
      <c r="D6" s="103">
        <f>C6/49*100</f>
        <v>22.448979591836736</v>
      </c>
      <c r="E6" s="92" t="s">
        <v>6</v>
      </c>
      <c r="F6" s="95" t="s">
        <v>41</v>
      </c>
      <c r="G6" s="7" t="s">
        <v>42</v>
      </c>
    </row>
  </sheetData>
  <autoFilter ref="A3:G6">
    <sortState ref="A4:G6">
      <sortCondition descending="1" ref="D4"/>
    </sortState>
  </autoFilter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5" sqref="C5"/>
    </sheetView>
  </sheetViews>
  <sheetFormatPr defaultRowHeight="15" x14ac:dyDescent="0.25"/>
  <cols>
    <col min="2" max="2" width="36" style="38" customWidth="1"/>
    <col min="5" max="5" width="14.5703125" customWidth="1"/>
    <col min="6" max="6" width="38.7109375" customWidth="1"/>
    <col min="7" max="7" width="19.28515625" customWidth="1"/>
  </cols>
  <sheetData>
    <row r="1" spans="1:7" ht="66.75" customHeight="1" x14ac:dyDescent="0.3">
      <c r="A1" s="111" t="s">
        <v>154</v>
      </c>
      <c r="B1" s="111"/>
      <c r="C1" s="111"/>
      <c r="D1" s="111"/>
      <c r="E1" s="111"/>
      <c r="F1" s="111"/>
      <c r="G1" s="1"/>
    </row>
    <row r="2" spans="1:7" x14ac:dyDescent="0.25">
      <c r="B2" s="36"/>
      <c r="C2" s="2"/>
      <c r="D2" s="3"/>
      <c r="E2" s="3"/>
    </row>
    <row r="3" spans="1:7" ht="75" x14ac:dyDescent="0.25">
      <c r="A3" s="15" t="s">
        <v>0</v>
      </c>
      <c r="B3" s="37" t="s">
        <v>1</v>
      </c>
      <c r="C3" s="16" t="s">
        <v>2</v>
      </c>
      <c r="D3" s="17" t="s">
        <v>3</v>
      </c>
      <c r="E3" s="18" t="s">
        <v>4</v>
      </c>
      <c r="F3" s="15" t="s">
        <v>5</v>
      </c>
      <c r="G3" s="19" t="s">
        <v>106</v>
      </c>
    </row>
    <row r="4" spans="1:7" ht="15.75" x14ac:dyDescent="0.25">
      <c r="A4" s="45">
        <v>1</v>
      </c>
      <c r="B4" s="57" t="s">
        <v>36</v>
      </c>
      <c r="C4" s="41">
        <v>30</v>
      </c>
      <c r="D4" s="104">
        <f>C4/49*100</f>
        <v>61.224489795918366</v>
      </c>
      <c r="E4" s="45" t="s">
        <v>61</v>
      </c>
      <c r="F4" s="69" t="s">
        <v>27</v>
      </c>
      <c r="G4" s="41" t="s">
        <v>28</v>
      </c>
    </row>
    <row r="5" spans="1:7" ht="15.75" x14ac:dyDescent="0.25">
      <c r="A5" s="45">
        <v>2</v>
      </c>
      <c r="B5" s="56" t="s">
        <v>161</v>
      </c>
      <c r="C5" s="41">
        <v>22</v>
      </c>
      <c r="D5" s="104">
        <f>C5/49*100</f>
        <v>44.897959183673471</v>
      </c>
      <c r="E5" s="45" t="s">
        <v>62</v>
      </c>
      <c r="F5" s="69" t="s">
        <v>58</v>
      </c>
      <c r="G5" s="70" t="s">
        <v>60</v>
      </c>
    </row>
    <row r="6" spans="1:7" ht="22.5" customHeight="1" x14ac:dyDescent="0.25">
      <c r="A6" s="45">
        <v>3</v>
      </c>
      <c r="B6" s="45" t="s">
        <v>157</v>
      </c>
      <c r="C6" s="41">
        <v>18</v>
      </c>
      <c r="D6" s="104">
        <f>C6/49*100</f>
        <v>36.734693877551024</v>
      </c>
      <c r="E6" s="45" t="s">
        <v>62</v>
      </c>
      <c r="F6" s="58" t="s">
        <v>27</v>
      </c>
      <c r="G6" s="105" t="s">
        <v>28</v>
      </c>
    </row>
    <row r="7" spans="1:7" ht="15.75" x14ac:dyDescent="0.25">
      <c r="A7" s="45">
        <v>4</v>
      </c>
      <c r="B7" s="56" t="s">
        <v>158</v>
      </c>
      <c r="C7" s="41">
        <v>17</v>
      </c>
      <c r="D7" s="104">
        <f>C7/49*100</f>
        <v>34.693877551020407</v>
      </c>
      <c r="E7" s="45" t="s">
        <v>6</v>
      </c>
      <c r="F7" s="69" t="s">
        <v>27</v>
      </c>
      <c r="G7" s="70" t="s">
        <v>28</v>
      </c>
    </row>
    <row r="8" spans="1:7" ht="15.75" x14ac:dyDescent="0.25">
      <c r="A8" s="45">
        <v>5</v>
      </c>
      <c r="B8" s="56" t="s">
        <v>159</v>
      </c>
      <c r="C8" s="41">
        <v>15</v>
      </c>
      <c r="D8" s="104">
        <f>C8/49*100</f>
        <v>30.612244897959183</v>
      </c>
      <c r="E8" s="45" t="s">
        <v>6</v>
      </c>
      <c r="F8" s="69" t="s">
        <v>41</v>
      </c>
      <c r="G8" s="70" t="s">
        <v>42</v>
      </c>
    </row>
    <row r="9" spans="1:7" ht="15.75" x14ac:dyDescent="0.25">
      <c r="A9" s="45">
        <v>6</v>
      </c>
      <c r="B9" s="56" t="s">
        <v>160</v>
      </c>
      <c r="C9" s="41">
        <v>14</v>
      </c>
      <c r="D9" s="104">
        <f>C9/49*100</f>
        <v>28.571428571428569</v>
      </c>
      <c r="E9" s="45" t="s">
        <v>6</v>
      </c>
      <c r="F9" s="69" t="s">
        <v>41</v>
      </c>
      <c r="G9" s="70" t="s">
        <v>42</v>
      </c>
    </row>
    <row r="10" spans="1:7" x14ac:dyDescent="0.25">
      <c r="B10"/>
    </row>
    <row r="11" spans="1:7" x14ac:dyDescent="0.25">
      <c r="B11"/>
    </row>
    <row r="12" spans="1:7" x14ac:dyDescent="0.25">
      <c r="B12"/>
    </row>
    <row r="13" spans="1:7" x14ac:dyDescent="0.25">
      <c r="B13"/>
    </row>
  </sheetData>
  <autoFilter ref="A3:G4"/>
  <sortState ref="A4:G9">
    <sortCondition descending="1" ref="D4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2023-11-02T11:44:32Z</dcterms:modified>
</cp:coreProperties>
</file>