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ГЕОГРАФИЯ\"/>
    </mc:Choice>
  </mc:AlternateContent>
  <xr:revisionPtr revIDLastSave="0" documentId="8_{15082B32-F386-460D-AC24-111DD7678A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класс" sheetId="3" r:id="rId1"/>
    <sheet name="8 класс" sheetId="5" r:id="rId2"/>
    <sheet name="7 класс" sheetId="4" r:id="rId3"/>
    <sheet name="9 класс" sheetId="6" r:id="rId4"/>
    <sheet name="10 класс" sheetId="8" r:id="rId5"/>
    <sheet name="11 класс " sheetId="9" r:id="rId6"/>
  </sheets>
  <definedNames>
    <definedName name="_xlnm._FilterDatabase" localSheetId="4" hidden="1">'10 класс'!$A$2:$G$4</definedName>
    <definedName name="_xlnm._FilterDatabase" localSheetId="5" hidden="1">'11 класс '!$A$2:$G$9</definedName>
    <definedName name="_xlnm._FilterDatabase" localSheetId="0" hidden="1">'6 класс'!$A$2:$G$28</definedName>
    <definedName name="_xlnm._FilterDatabase" localSheetId="2" hidden="1">'7 класс'!$A$2:$G$24</definedName>
    <definedName name="_xlnm._FilterDatabase" localSheetId="1" hidden="1">'8 класс'!$A$2:$G$20</definedName>
    <definedName name="_xlnm._FilterDatabase" localSheetId="3" hidden="1">'9 класс'!$A$2:$G$27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3" i="9"/>
  <c r="D9" i="9"/>
  <c r="D7" i="9"/>
  <c r="D8" i="9"/>
  <c r="D4" i="9"/>
  <c r="D6" i="9"/>
  <c r="D3" i="8"/>
  <c r="D4" i="8"/>
  <c r="D27" i="6"/>
  <c r="D6" i="6"/>
  <c r="D7" i="6"/>
  <c r="D8" i="6"/>
  <c r="D20" i="6"/>
  <c r="D21" i="6"/>
  <c r="D24" i="6"/>
  <c r="D26" i="6"/>
  <c r="D30" i="6"/>
  <c r="D17" i="6"/>
  <c r="D18" i="6"/>
  <c r="D19" i="6"/>
  <c r="D12" i="6"/>
  <c r="D22" i="6"/>
  <c r="D29" i="6"/>
  <c r="D25" i="6"/>
  <c r="D9" i="6"/>
  <c r="D13" i="6"/>
  <c r="D3" i="6"/>
  <c r="D4" i="6"/>
  <c r="D5" i="6"/>
  <c r="D10" i="6"/>
  <c r="D14" i="6"/>
  <c r="D16" i="6"/>
  <c r="D23" i="6"/>
  <c r="D11" i="6"/>
  <c r="D15" i="6"/>
  <c r="D28" i="6"/>
  <c r="D12" i="4"/>
  <c r="D13" i="4"/>
  <c r="D14" i="4"/>
  <c r="D23" i="4"/>
  <c r="D17" i="4"/>
  <c r="D24" i="4"/>
  <c r="D19" i="4"/>
  <c r="D22" i="4"/>
  <c r="D5" i="4"/>
  <c r="D3" i="4"/>
  <c r="D8" i="4"/>
  <c r="D15" i="4"/>
  <c r="D25" i="4"/>
  <c r="D9" i="4"/>
  <c r="D4" i="4"/>
  <c r="D20" i="4"/>
  <c r="D21" i="4"/>
  <c r="D10" i="4"/>
  <c r="D26" i="4"/>
  <c r="D16" i="4"/>
  <c r="D6" i="4"/>
  <c r="D7" i="4"/>
  <c r="D11" i="4"/>
  <c r="D18" i="4"/>
  <c r="D17" i="5"/>
  <c r="D4" i="5"/>
  <c r="D20" i="5"/>
  <c r="D5" i="5"/>
  <c r="D6" i="5"/>
  <c r="D7" i="5"/>
  <c r="D10" i="5"/>
  <c r="D9" i="5"/>
  <c r="D19" i="5"/>
  <c r="D15" i="5"/>
  <c r="D13" i="5"/>
  <c r="D14" i="5"/>
  <c r="D3" i="5"/>
  <c r="D8" i="5"/>
  <c r="D11" i="5"/>
  <c r="D16" i="5"/>
  <c r="D18" i="5"/>
  <c r="D12" i="5"/>
  <c r="D3" i="3"/>
  <c r="D7" i="3"/>
  <c r="D14" i="3"/>
  <c r="D16" i="3"/>
  <c r="D5" i="3"/>
  <c r="D11" i="3"/>
  <c r="D24" i="3"/>
  <c r="D23" i="3"/>
  <c r="D26" i="3"/>
  <c r="D28" i="3"/>
  <c r="D15" i="3"/>
  <c r="D17" i="3"/>
  <c r="D20" i="3"/>
  <c r="D8" i="3"/>
  <c r="D18" i="3"/>
  <c r="D21" i="3"/>
  <c r="D4" i="3"/>
  <c r="D27" i="3"/>
  <c r="D12" i="3"/>
  <c r="D6" i="3"/>
  <c r="D9" i="3"/>
  <c r="D10" i="3"/>
  <c r="D22" i="3"/>
  <c r="D19" i="3"/>
  <c r="D13" i="3"/>
  <c r="D25" i="3"/>
</calcChain>
</file>

<file path=xl/sharedStrings.xml><?xml version="1.0" encoding="utf-8"?>
<sst xmlns="http://schemas.openxmlformats.org/spreadsheetml/2006/main" count="468" uniqueCount="142">
  <si>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</si>
  <si>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</si>
  <si>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</si>
  <si>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</si>
  <si>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</si>
  <si>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</si>
  <si>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</si>
  <si>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Восходовская ОШ</t>
  </si>
  <si>
    <t>МБОУ Богородская ОШ</t>
  </si>
  <si>
    <t>Рябова Софья Сергеевна</t>
  </si>
  <si>
    <t>Вяльдин Евгений Владимирович</t>
  </si>
  <si>
    <t>Корина Дарья Павловна</t>
  </si>
  <si>
    <t>Михайлова Алиса Алексеевна</t>
  </si>
  <si>
    <t>Скорнякова Ксения Сергеевна</t>
  </si>
  <si>
    <t>Седов Илья Михайлович</t>
  </si>
  <si>
    <t>Козырев Максим Олегович</t>
  </si>
  <si>
    <t>Мельников Данила Иванович</t>
  </si>
  <si>
    <t>Слепко Глеб Сергеевич</t>
  </si>
  <si>
    <t>Галичев Владислав Владимирович</t>
  </si>
  <si>
    <t>Скатова Дарья Николаевна</t>
  </si>
  <si>
    <t>Карасева Дарья Денисовна</t>
  </si>
  <si>
    <t>МБОУ Макарьевская ОШ</t>
  </si>
  <si>
    <t>Миронова Злата Андреевна</t>
  </si>
  <si>
    <t>Цветкова Дарья Викторовна</t>
  </si>
  <si>
    <t>Оборин Захар Иванович</t>
  </si>
  <si>
    <t>Загребина Виктория Максимовна</t>
  </si>
  <si>
    <t>Абышева Полина Ивановна</t>
  </si>
  <si>
    <t>МБОУ Варнавинская СШ</t>
  </si>
  <si>
    <t>Саженская Алиса Олеговна</t>
  </si>
  <si>
    <t>Майданов Анатолий Алексеевич</t>
  </si>
  <si>
    <t>Мокрецова Евангелина Павловна</t>
  </si>
  <si>
    <t>Хренова Виктория Сергеевна</t>
  </si>
  <si>
    <t>Волкова Мария Александровна</t>
  </si>
  <si>
    <t>Полева Виктория Сергеевна</t>
  </si>
  <si>
    <t>Датий Ирина Ивановна</t>
  </si>
  <si>
    <t>Спиридонюк Кира Александровна</t>
  </si>
  <si>
    <t>Солодовникова Дарья Алексеевна</t>
  </si>
  <si>
    <t>Нефедов Никита Андреевич</t>
  </si>
  <si>
    <t>МБОУ Мирновская СШ</t>
  </si>
  <si>
    <t>Чащина Анна Алексеевна</t>
  </si>
  <si>
    <t>Трифонова Виктория Ильинична</t>
  </si>
  <si>
    <t>Ступнев Иван Игоревич</t>
  </si>
  <si>
    <t>МБОУ Михаленинская ОШ</t>
  </si>
  <si>
    <t xml:space="preserve">Смирнова Видана Алексеевна </t>
  </si>
  <si>
    <t xml:space="preserve">Чевычелова Валерия Ивановна </t>
  </si>
  <si>
    <t xml:space="preserve">Лукоянова Дарья Валерьевна </t>
  </si>
  <si>
    <t>Ложкина Полина Дмитриевна</t>
  </si>
  <si>
    <t>Белова Татьяна Сергеевна</t>
  </si>
  <si>
    <t>МБОУ Северная СШ</t>
  </si>
  <si>
    <t>Хренова Полина Максимовна</t>
  </si>
  <si>
    <t>Смирнова Юлия Дмитриевна</t>
  </si>
  <si>
    <t>Терешкина Алина Николаевна</t>
  </si>
  <si>
    <t>Лисова Вероника Сергеевна</t>
  </si>
  <si>
    <t>Николаева Екатерина Андреевна</t>
  </si>
  <si>
    <t>Баклыкова Злата Алексеевна</t>
  </si>
  <si>
    <t>Родина Дорофея Ильинична</t>
  </si>
  <si>
    <t>Бурлакова Яна Дмитриевна</t>
  </si>
  <si>
    <t>МБОУ Горкинская СШ</t>
  </si>
  <si>
    <t>Смирнова Тамара Назыровна</t>
  </si>
  <si>
    <t>Кукушкин Матвей Дмитриевич</t>
  </si>
  <si>
    <t>Смирнова Кристина Сергеевна</t>
  </si>
  <si>
    <t>Шаманина Н.Н.</t>
  </si>
  <si>
    <t>Сироткин Елисей Евгеньевич</t>
  </si>
  <si>
    <t>Туманова Арина Алексеевна</t>
  </si>
  <si>
    <t>Курков Егор Иванович</t>
  </si>
  <si>
    <t xml:space="preserve">Бабаева Анжелика Максимовна </t>
  </si>
  <si>
    <t>МБОУ Кайская ОШ</t>
  </si>
  <si>
    <t xml:space="preserve">Бондарева Елена Валентиновна </t>
  </si>
  <si>
    <t>Смирнова Виктория Ивановна</t>
  </si>
  <si>
    <t>победитель</t>
  </si>
  <si>
    <t>призер</t>
  </si>
  <si>
    <t>участник</t>
  </si>
  <si>
    <t xml:space="preserve">участник </t>
  </si>
  <si>
    <t>Информация об участниках школьного этапа всероссийской олимпиады школьников по географии  6 класс максимальное количество баллов  25</t>
  </si>
  <si>
    <t>Информация об участниках школьного этапа всероссийской олимпиады школьников по географии   7 класс максимальное количество баллов  35</t>
  </si>
  <si>
    <t>Информация об участниках школьного этапа всероссийской олимпиады школьников по географии   8 класс максимальное количество баллов  57</t>
  </si>
  <si>
    <t>Информация об участниках школьного этапа всероссийской олимпиады школьников по географии 9   класс максимальное количество баллов  54</t>
  </si>
  <si>
    <t>Информация об участниках школьного этапа всероссийской олимпиады школьников по географии  10  класс максимальное количество баллов  74</t>
  </si>
  <si>
    <t>Информация об участниках школьного этапа всероссийской олимпиады школьников по географии  11 класс максимальное количество баллов  74</t>
  </si>
  <si>
    <t>Хрычова Анастасия Вячеславовна</t>
  </si>
  <si>
    <t>Кукушкин Д. А.</t>
  </si>
  <si>
    <t>Григорьева Анастасия Павловна</t>
  </si>
  <si>
    <t>Полникова Елена Евгеньевна</t>
  </si>
  <si>
    <t>Смирнов Иван Игоревич</t>
  </si>
  <si>
    <t>Трудникова Каролина Евгеньевна</t>
  </si>
  <si>
    <t xml:space="preserve">Пахаренко Игорь Александрович </t>
  </si>
  <si>
    <t>Чернышова Е.В.</t>
  </si>
  <si>
    <t xml:space="preserve">Тихомирова Татьяна Игоревна </t>
  </si>
  <si>
    <t xml:space="preserve">Кунташова Полина Викторовна </t>
  </si>
  <si>
    <t>Барышников Тимофей Александрович</t>
  </si>
  <si>
    <t>Мокрецова Нина Васильевна</t>
  </si>
  <si>
    <t xml:space="preserve"> Мичурина И.В.</t>
  </si>
  <si>
    <t>Грудина Юлия Вадимовна</t>
  </si>
  <si>
    <t>Чегодаева Виктория Владимировна</t>
  </si>
  <si>
    <t>И.В. Мичурина</t>
  </si>
  <si>
    <t>Григорян Тамара  Оксеновна</t>
  </si>
  <si>
    <t>Котерин Максим Андреевич</t>
  </si>
  <si>
    <t>Лялина Ю.П.</t>
  </si>
  <si>
    <t>Пудов Максим Андреевич</t>
  </si>
  <si>
    <t>Тарасова Дарья Александровна</t>
  </si>
  <si>
    <t>Мариева Яна Константиновна</t>
  </si>
  <si>
    <t>Боков Юрий Андреевич</t>
  </si>
  <si>
    <t>Мокрецова М.Н.</t>
  </si>
  <si>
    <t>Чернигина Диана Сергеевна</t>
  </si>
  <si>
    <t>Журавлёва Алина Евгеньевна</t>
  </si>
  <si>
    <t>Чернигин Дмитрий Сергеевич</t>
  </si>
  <si>
    <t xml:space="preserve"> Марченко Максим Рудольфович</t>
  </si>
  <si>
    <t>Емельянов Илья Антонович</t>
  </si>
  <si>
    <t>Комлев Артём Дмитриевич</t>
  </si>
  <si>
    <t>Синюхин Матвей Иванович</t>
  </si>
  <si>
    <t>КомиссароваТВ</t>
  </si>
  <si>
    <t>Комиссарова ТВ</t>
  </si>
  <si>
    <t>Комиссарова Дарья Евгеньевна</t>
  </si>
  <si>
    <t>Аксенов Артём Алексеевич</t>
  </si>
  <si>
    <t>Лукшина Яна Александровна</t>
  </si>
  <si>
    <t>Дворникова Дарья Владимировна</t>
  </si>
  <si>
    <t>Курбанов Данил Андреевич</t>
  </si>
  <si>
    <t>Цветков Иван Алексеевич</t>
  </si>
  <si>
    <t>Ферулёв Иван Иванович</t>
  </si>
  <si>
    <t>Цветков Дмитрий Алексеевич</t>
  </si>
  <si>
    <t>Деменьтева Ольга Михайловна</t>
  </si>
  <si>
    <t>Курнышов Виктор Иванович</t>
  </si>
  <si>
    <t>Батунин Дмитрий Сергеевич</t>
  </si>
  <si>
    <t>Дворников Михаил Сергеевич</t>
  </si>
  <si>
    <t>Курков Глеб Дмитриевич</t>
  </si>
  <si>
    <t>Доценко Варвара Дмитриевна</t>
  </si>
  <si>
    <t>Лебедева Галина Александровна</t>
  </si>
  <si>
    <t>Иванов Кирилл Андреевич</t>
  </si>
  <si>
    <t>Цыранов Владислав Олегович</t>
  </si>
  <si>
    <t>Заводчикова Юлия Сергеевна</t>
  </si>
  <si>
    <t>Красильникова Ирина Александровна</t>
  </si>
  <si>
    <t>Старикова О. Н.</t>
  </si>
  <si>
    <t>Терентьева Софья Михайловна</t>
  </si>
  <si>
    <t>Гурский Денис Андреевич</t>
  </si>
  <si>
    <t>Миронова Полина Евгеньевна</t>
  </si>
  <si>
    <t>Комиссарова Карина Александровна</t>
  </si>
  <si>
    <t>Колобков Андрей Александровична</t>
  </si>
  <si>
    <t>Сизов Денис Андреевич</t>
  </si>
  <si>
    <t>Лепешкин Матвей Алексеевич</t>
  </si>
  <si>
    <t>Комиссарова Арина Александров</t>
  </si>
  <si>
    <t>Алексин Матвей Иванович</t>
  </si>
  <si>
    <t>Широкова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</si>
</sst>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3" fillId="0" borderId="0" xfId="0" applyFont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2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tabSelected="1" workbookViewId="0">
      <selection activeCell="F31" sqref="F31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22.140625" customWidth="1"/>
  </cols>
  <sheetData>
    <row r="1" spans="1:7" ht="56.25" customHeight="1" x14ac:dyDescent="0.25">
      <c r="A1" s="1"/>
      <c r="B1" s="22" t="s">
        <v>73</v>
      </c>
      <c r="C1" s="22"/>
      <c r="D1" s="22"/>
      <c r="E1" s="22"/>
      <c r="F1" s="22"/>
      <c r="G1" s="22"/>
    </row>
    <row r="2" spans="1:7" s="3" customFormat="1" ht="75" x14ac:dyDescent="0.25">
      <c r="A2" s="6" t="s">
        <v>0</v>
      </c>
      <c r="B2" s="6" t="s">
        <v>1</v>
      </c>
      <c r="C2" s="6" t="s">
        <v>2</v>
      </c>
      <c r="D2" s="16" t="s">
        <v>3</v>
      </c>
      <c r="E2" s="6" t="s">
        <v>4</v>
      </c>
      <c r="F2" s="6" t="s">
        <v>5</v>
      </c>
      <c r="G2" s="6" t="s">
        <v>6</v>
      </c>
    </row>
    <row r="3" spans="1:7" s="3" customFormat="1" ht="15.75" x14ac:dyDescent="0.25">
      <c r="A3" s="26">
        <v>1</v>
      </c>
      <c r="B3" s="34" t="s">
        <v>85</v>
      </c>
      <c r="C3" s="34">
        <v>18</v>
      </c>
      <c r="D3" s="35">
        <f>C3*100/25</f>
        <v>72</v>
      </c>
      <c r="E3" s="23" t="s">
        <v>69</v>
      </c>
      <c r="F3" s="23" t="s">
        <v>42</v>
      </c>
      <c r="G3" s="34" t="s">
        <v>86</v>
      </c>
    </row>
    <row r="4" spans="1:7" s="3" customFormat="1" ht="15.75" x14ac:dyDescent="0.25">
      <c r="A4" s="26">
        <v>2</v>
      </c>
      <c r="B4" s="34" t="s">
        <v>108</v>
      </c>
      <c r="C4" s="34">
        <v>18</v>
      </c>
      <c r="D4" s="35">
        <f>C4*100/25</f>
        <v>72</v>
      </c>
      <c r="E4" s="23" t="s">
        <v>69</v>
      </c>
      <c r="F4" s="7" t="s">
        <v>27</v>
      </c>
      <c r="G4" s="34" t="s">
        <v>111</v>
      </c>
    </row>
    <row r="5" spans="1:7" s="3" customFormat="1" ht="15.75" x14ac:dyDescent="0.25">
      <c r="A5" s="26">
        <v>3</v>
      </c>
      <c r="B5" s="34" t="s">
        <v>43</v>
      </c>
      <c r="C5" s="34">
        <v>17</v>
      </c>
      <c r="D5" s="35">
        <f>C5*100/25</f>
        <v>68</v>
      </c>
      <c r="E5" s="23" t="s">
        <v>70</v>
      </c>
      <c r="F5" s="23" t="s">
        <v>42</v>
      </c>
      <c r="G5" s="34" t="s">
        <v>86</v>
      </c>
    </row>
    <row r="6" spans="1:7" s="3" customFormat="1" ht="15.75" x14ac:dyDescent="0.25">
      <c r="A6" s="26">
        <v>4</v>
      </c>
      <c r="B6" s="34" t="s">
        <v>46</v>
      </c>
      <c r="C6" s="20">
        <v>17</v>
      </c>
      <c r="D6" s="35">
        <f>C6*100/25</f>
        <v>68</v>
      </c>
      <c r="E6" s="23" t="s">
        <v>70</v>
      </c>
      <c r="F6" s="21" t="s">
        <v>48</v>
      </c>
      <c r="G6" s="20" t="s">
        <v>131</v>
      </c>
    </row>
    <row r="7" spans="1:7" s="3" customFormat="1" ht="15.75" x14ac:dyDescent="0.25">
      <c r="A7" s="26">
        <v>5</v>
      </c>
      <c r="B7" s="34" t="s">
        <v>87</v>
      </c>
      <c r="C7" s="34">
        <v>16</v>
      </c>
      <c r="D7" s="35">
        <f>C7*100/25</f>
        <v>64</v>
      </c>
      <c r="E7" s="23" t="s">
        <v>70</v>
      </c>
      <c r="F7" s="23" t="s">
        <v>42</v>
      </c>
      <c r="G7" s="34" t="s">
        <v>86</v>
      </c>
    </row>
    <row r="8" spans="1:7" s="3" customFormat="1" ht="15.75" x14ac:dyDescent="0.25">
      <c r="A8" s="26">
        <v>6</v>
      </c>
      <c r="B8" s="20" t="s">
        <v>30</v>
      </c>
      <c r="C8" s="20">
        <v>16</v>
      </c>
      <c r="D8" s="35">
        <f>C8*100/25</f>
        <v>64</v>
      </c>
      <c r="E8" s="23" t="s">
        <v>70</v>
      </c>
      <c r="F8" s="7" t="s">
        <v>38</v>
      </c>
      <c r="G8" s="20" t="s">
        <v>102</v>
      </c>
    </row>
    <row r="9" spans="1:7" s="3" customFormat="1" ht="15.75" x14ac:dyDescent="0.25">
      <c r="A9" s="26">
        <v>7</v>
      </c>
      <c r="B9" s="34" t="s">
        <v>129</v>
      </c>
      <c r="C9" s="20">
        <v>15</v>
      </c>
      <c r="D9" s="35">
        <f>C9*100/25</f>
        <v>60</v>
      </c>
      <c r="E9" s="23" t="s">
        <v>70</v>
      </c>
      <c r="F9" s="21" t="s">
        <v>48</v>
      </c>
      <c r="G9" s="20" t="s">
        <v>131</v>
      </c>
    </row>
    <row r="10" spans="1:7" s="3" customFormat="1" ht="15.75" x14ac:dyDescent="0.25">
      <c r="A10" s="26">
        <v>8</v>
      </c>
      <c r="B10" s="36" t="s">
        <v>47</v>
      </c>
      <c r="C10" s="20">
        <v>14</v>
      </c>
      <c r="D10" s="35">
        <f>C10*100/25</f>
        <v>56</v>
      </c>
      <c r="E10" s="23" t="s">
        <v>70</v>
      </c>
      <c r="F10" s="21" t="s">
        <v>48</v>
      </c>
      <c r="G10" s="20" t="s">
        <v>131</v>
      </c>
    </row>
    <row r="11" spans="1:7" s="3" customFormat="1" ht="15.75" x14ac:dyDescent="0.25">
      <c r="A11" s="26">
        <v>9</v>
      </c>
      <c r="B11" s="34" t="s">
        <v>9</v>
      </c>
      <c r="C11" s="34">
        <v>13</v>
      </c>
      <c r="D11" s="35">
        <f>C11*100/25</f>
        <v>52</v>
      </c>
      <c r="E11" s="23" t="s">
        <v>70</v>
      </c>
      <c r="F11" s="23" t="s">
        <v>8</v>
      </c>
      <c r="G11" s="34" t="s">
        <v>94</v>
      </c>
    </row>
    <row r="12" spans="1:7" s="3" customFormat="1" ht="15.75" x14ac:dyDescent="0.25">
      <c r="A12" s="26">
        <v>10</v>
      </c>
      <c r="B12" s="34" t="s">
        <v>109</v>
      </c>
      <c r="C12" s="34">
        <v>13</v>
      </c>
      <c r="D12" s="35">
        <f>C12*100/25</f>
        <v>52</v>
      </c>
      <c r="E12" s="23" t="s">
        <v>70</v>
      </c>
      <c r="F12" s="7" t="s">
        <v>27</v>
      </c>
      <c r="G12" s="34" t="s">
        <v>111</v>
      </c>
    </row>
    <row r="13" spans="1:7" s="3" customFormat="1" ht="15.75" x14ac:dyDescent="0.25">
      <c r="A13" s="26">
        <v>11</v>
      </c>
      <c r="B13" s="34" t="s">
        <v>65</v>
      </c>
      <c r="C13" s="34">
        <v>13</v>
      </c>
      <c r="D13" s="35">
        <f>C13*100/25</f>
        <v>52</v>
      </c>
      <c r="E13" s="23" t="s">
        <v>70</v>
      </c>
      <c r="F13" s="23" t="s">
        <v>66</v>
      </c>
      <c r="G13" s="34" t="s">
        <v>141</v>
      </c>
    </row>
    <row r="14" spans="1:7" s="3" customFormat="1" ht="15.75" x14ac:dyDescent="0.25">
      <c r="A14" s="26">
        <v>12</v>
      </c>
      <c r="B14" s="34" t="s">
        <v>44</v>
      </c>
      <c r="C14" s="34">
        <v>12</v>
      </c>
      <c r="D14" s="35">
        <f>C14*100/25</f>
        <v>48</v>
      </c>
      <c r="E14" s="23" t="s">
        <v>71</v>
      </c>
      <c r="F14" s="23" t="s">
        <v>42</v>
      </c>
      <c r="G14" s="34" t="s">
        <v>86</v>
      </c>
    </row>
    <row r="15" spans="1:7" s="3" customFormat="1" ht="21.75" customHeight="1" x14ac:dyDescent="0.25">
      <c r="A15" s="26">
        <v>13</v>
      </c>
      <c r="B15" s="34" t="s">
        <v>19</v>
      </c>
      <c r="C15" s="34">
        <v>12</v>
      </c>
      <c r="D15" s="35">
        <f>C15*100/25</f>
        <v>48</v>
      </c>
      <c r="E15" s="23" t="s">
        <v>71</v>
      </c>
      <c r="F15" s="23" t="s">
        <v>21</v>
      </c>
      <c r="G15" s="34" t="s">
        <v>61</v>
      </c>
    </row>
    <row r="16" spans="1:7" s="3" customFormat="1" ht="15.75" x14ac:dyDescent="0.25">
      <c r="A16" s="26">
        <v>14</v>
      </c>
      <c r="B16" s="34" t="s">
        <v>88</v>
      </c>
      <c r="C16" s="34">
        <v>11</v>
      </c>
      <c r="D16" s="35">
        <f>C16*100/25</f>
        <v>44</v>
      </c>
      <c r="E16" s="23" t="s">
        <v>71</v>
      </c>
      <c r="F16" s="23" t="s">
        <v>42</v>
      </c>
      <c r="G16" s="34" t="s">
        <v>86</v>
      </c>
    </row>
    <row r="17" spans="1:8" s="3" customFormat="1" ht="15.75" x14ac:dyDescent="0.25">
      <c r="A17" s="26">
        <v>15</v>
      </c>
      <c r="B17" s="34" t="s">
        <v>20</v>
      </c>
      <c r="C17" s="34">
        <v>11</v>
      </c>
      <c r="D17" s="35">
        <f>C17*100/25</f>
        <v>44</v>
      </c>
      <c r="E17" s="23" t="s">
        <v>71</v>
      </c>
      <c r="F17" s="23" t="s">
        <v>21</v>
      </c>
      <c r="G17" s="34" t="s">
        <v>61</v>
      </c>
    </row>
    <row r="18" spans="1:8" s="3" customFormat="1" ht="15.75" x14ac:dyDescent="0.25">
      <c r="A18" s="26">
        <v>16</v>
      </c>
      <c r="B18" s="34" t="s">
        <v>106</v>
      </c>
      <c r="C18" s="34">
        <v>11</v>
      </c>
      <c r="D18" s="35">
        <f>C18*100/25</f>
        <v>44</v>
      </c>
      <c r="E18" s="23" t="s">
        <v>71</v>
      </c>
      <c r="F18" s="7" t="s">
        <v>27</v>
      </c>
      <c r="G18" s="34" t="s">
        <v>110</v>
      </c>
    </row>
    <row r="19" spans="1:8" s="3" customFormat="1" ht="15.75" x14ac:dyDescent="0.25">
      <c r="A19" s="26">
        <v>17</v>
      </c>
      <c r="B19" s="34" t="s">
        <v>140</v>
      </c>
      <c r="C19" s="20">
        <v>11</v>
      </c>
      <c r="D19" s="35">
        <f>C19*100/25</f>
        <v>44</v>
      </c>
      <c r="E19" s="23" t="s">
        <v>71</v>
      </c>
      <c r="F19" s="23" t="s">
        <v>66</v>
      </c>
      <c r="G19" s="34" t="s">
        <v>141</v>
      </c>
    </row>
    <row r="20" spans="1:8" s="3" customFormat="1" ht="17.25" customHeight="1" x14ac:dyDescent="0.25">
      <c r="A20" s="26">
        <v>18</v>
      </c>
      <c r="B20" s="34" t="s">
        <v>18</v>
      </c>
      <c r="C20" s="34">
        <v>10</v>
      </c>
      <c r="D20" s="35">
        <f>C20*100/25</f>
        <v>40</v>
      </c>
      <c r="E20" s="23" t="s">
        <v>71</v>
      </c>
      <c r="F20" s="23" t="s">
        <v>21</v>
      </c>
      <c r="G20" s="34" t="s">
        <v>61</v>
      </c>
    </row>
    <row r="21" spans="1:8" s="3" customFormat="1" ht="15.75" x14ac:dyDescent="0.25">
      <c r="A21" s="26">
        <v>19</v>
      </c>
      <c r="B21" s="34" t="s">
        <v>107</v>
      </c>
      <c r="C21" s="34">
        <v>10</v>
      </c>
      <c r="D21" s="35">
        <f>C21*100/25</f>
        <v>40</v>
      </c>
      <c r="E21" s="23" t="s">
        <v>71</v>
      </c>
      <c r="F21" s="7" t="s">
        <v>27</v>
      </c>
      <c r="G21" s="34" t="s">
        <v>111</v>
      </c>
    </row>
    <row r="22" spans="1:8" s="3" customFormat="1" ht="15.75" x14ac:dyDescent="0.25">
      <c r="A22" s="26">
        <v>20</v>
      </c>
      <c r="B22" s="34" t="s">
        <v>130</v>
      </c>
      <c r="C22" s="20">
        <v>10</v>
      </c>
      <c r="D22" s="35">
        <f>C22*100/25</f>
        <v>40</v>
      </c>
      <c r="E22" s="23" t="s">
        <v>71</v>
      </c>
      <c r="F22" s="21" t="s">
        <v>48</v>
      </c>
      <c r="G22" s="20" t="s">
        <v>131</v>
      </c>
    </row>
    <row r="23" spans="1:8" s="3" customFormat="1" ht="15.75" x14ac:dyDescent="0.25">
      <c r="A23" s="26">
        <v>21</v>
      </c>
      <c r="B23" s="34" t="s">
        <v>12</v>
      </c>
      <c r="C23" s="34">
        <v>9</v>
      </c>
      <c r="D23" s="35">
        <f>C23*100/25</f>
        <v>36</v>
      </c>
      <c r="E23" s="23" t="s">
        <v>71</v>
      </c>
      <c r="F23" s="7" t="s">
        <v>7</v>
      </c>
      <c r="G23" s="34" t="s">
        <v>97</v>
      </c>
      <c r="H23" s="24"/>
    </row>
    <row r="24" spans="1:8" s="3" customFormat="1" ht="15.75" x14ac:dyDescent="0.25">
      <c r="A24" s="26">
        <v>22</v>
      </c>
      <c r="B24" s="34" t="s">
        <v>95</v>
      </c>
      <c r="C24" s="34">
        <v>8</v>
      </c>
      <c r="D24" s="35">
        <f>C24*100/25</f>
        <v>32</v>
      </c>
      <c r="E24" s="23" t="s">
        <v>71</v>
      </c>
      <c r="F24" s="23" t="s">
        <v>8</v>
      </c>
      <c r="G24" s="34" t="s">
        <v>94</v>
      </c>
      <c r="H24" s="25"/>
    </row>
    <row r="25" spans="1:8" ht="15" customHeight="1" x14ac:dyDescent="0.25">
      <c r="A25" s="26">
        <v>23</v>
      </c>
      <c r="B25" s="34" t="s">
        <v>79</v>
      </c>
      <c r="C25" s="20">
        <v>7</v>
      </c>
      <c r="D25" s="35">
        <f>C25*100/25</f>
        <v>28</v>
      </c>
      <c r="E25" s="23" t="s">
        <v>71</v>
      </c>
      <c r="F25" s="21" t="s">
        <v>57</v>
      </c>
      <c r="G25" s="20" t="s">
        <v>80</v>
      </c>
      <c r="H25" s="25"/>
    </row>
    <row r="26" spans="1:8" ht="15.75" x14ac:dyDescent="0.25">
      <c r="A26" s="26">
        <v>24</v>
      </c>
      <c r="B26" s="34" t="s">
        <v>10</v>
      </c>
      <c r="C26" s="34">
        <v>7</v>
      </c>
      <c r="D26" s="35">
        <f>C26*100/25</f>
        <v>28</v>
      </c>
      <c r="E26" s="23" t="s">
        <v>71</v>
      </c>
      <c r="F26" s="7" t="s">
        <v>7</v>
      </c>
      <c r="G26" s="34" t="s">
        <v>97</v>
      </c>
      <c r="H26" s="25"/>
    </row>
    <row r="27" spans="1:8" ht="15.75" x14ac:dyDescent="0.25">
      <c r="A27" s="26">
        <v>25</v>
      </c>
      <c r="B27" s="34" t="s">
        <v>39</v>
      </c>
      <c r="C27" s="34">
        <v>7</v>
      </c>
      <c r="D27" s="35">
        <f>C27*100/25</f>
        <v>28</v>
      </c>
      <c r="E27" s="23" t="s">
        <v>71</v>
      </c>
      <c r="F27" s="7" t="s">
        <v>27</v>
      </c>
      <c r="G27" s="34" t="s">
        <v>111</v>
      </c>
    </row>
    <row r="28" spans="1:8" ht="15.75" x14ac:dyDescent="0.25">
      <c r="A28" s="26">
        <v>26</v>
      </c>
      <c r="B28" s="34" t="s">
        <v>96</v>
      </c>
      <c r="C28" s="34">
        <v>4</v>
      </c>
      <c r="D28" s="35">
        <f>C28*100/25</f>
        <v>16</v>
      </c>
      <c r="E28" s="23" t="s">
        <v>71</v>
      </c>
      <c r="F28" s="7" t="s">
        <v>7</v>
      </c>
      <c r="G28" s="34" t="s">
        <v>97</v>
      </c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workbookViewId="0">
      <selection activeCell="G23" sqref="G23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20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22" t="s">
        <v>75</v>
      </c>
      <c r="C1" s="22"/>
      <c r="D1" s="22"/>
      <c r="E1" s="22"/>
      <c r="F1" s="22"/>
      <c r="G1" s="22"/>
    </row>
    <row r="2" spans="1:7" s="4" customFormat="1" ht="75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4" customFormat="1" ht="15.75" x14ac:dyDescent="0.25">
      <c r="A3" s="36">
        <v>1</v>
      </c>
      <c r="B3" s="34" t="s">
        <v>120</v>
      </c>
      <c r="C3" s="34">
        <v>32</v>
      </c>
      <c r="D3" s="35">
        <f>C3*100/57</f>
        <v>56.140350877192979</v>
      </c>
      <c r="E3" s="36" t="s">
        <v>69</v>
      </c>
      <c r="F3" s="37" t="s">
        <v>27</v>
      </c>
      <c r="G3" s="34" t="s">
        <v>111</v>
      </c>
    </row>
    <row r="4" spans="1:7" s="4" customFormat="1" ht="30.75" customHeight="1" x14ac:dyDescent="0.25">
      <c r="A4" s="36">
        <v>2</v>
      </c>
      <c r="B4" s="34" t="s">
        <v>45</v>
      </c>
      <c r="C4" s="34">
        <v>30</v>
      </c>
      <c r="D4" s="35">
        <f>C4*100/57</f>
        <v>52.631578947368418</v>
      </c>
      <c r="E4" s="36" t="s">
        <v>69</v>
      </c>
      <c r="F4" s="37" t="s">
        <v>42</v>
      </c>
      <c r="G4" s="34" t="s">
        <v>86</v>
      </c>
    </row>
    <row r="5" spans="1:7" s="4" customFormat="1" ht="15.75" x14ac:dyDescent="0.25">
      <c r="A5" s="36">
        <v>3</v>
      </c>
      <c r="B5" s="34" t="s">
        <v>23</v>
      </c>
      <c r="C5" s="34">
        <v>28</v>
      </c>
      <c r="D5" s="35">
        <f>C5*100/57</f>
        <v>49.122807017543863</v>
      </c>
      <c r="E5" s="36" t="s">
        <v>70</v>
      </c>
      <c r="F5" s="36" t="s">
        <v>21</v>
      </c>
      <c r="G5" s="34" t="s">
        <v>61</v>
      </c>
    </row>
    <row r="6" spans="1:7" s="4" customFormat="1" ht="15.75" x14ac:dyDescent="0.25">
      <c r="A6" s="36">
        <v>4</v>
      </c>
      <c r="B6" s="34" t="s">
        <v>101</v>
      </c>
      <c r="C6" s="34">
        <v>25</v>
      </c>
      <c r="D6" s="35">
        <f>C6*100/57</f>
        <v>43.859649122807021</v>
      </c>
      <c r="E6" s="36" t="s">
        <v>70</v>
      </c>
      <c r="F6" s="36" t="s">
        <v>21</v>
      </c>
      <c r="G6" s="34" t="s">
        <v>61</v>
      </c>
    </row>
    <row r="7" spans="1:7" s="4" customFormat="1" ht="19.5" customHeight="1" x14ac:dyDescent="0.25">
      <c r="A7" s="36">
        <v>5</v>
      </c>
      <c r="B7" s="34" t="s">
        <v>24</v>
      </c>
      <c r="C7" s="34">
        <v>24</v>
      </c>
      <c r="D7" s="35">
        <f>C7*100/57</f>
        <v>42.10526315789474</v>
      </c>
      <c r="E7" s="36" t="s">
        <v>70</v>
      </c>
      <c r="F7" s="36" t="s">
        <v>21</v>
      </c>
      <c r="G7" s="34" t="s">
        <v>61</v>
      </c>
    </row>
    <row r="8" spans="1:7" s="4" customFormat="1" ht="15.75" x14ac:dyDescent="0.25">
      <c r="A8" s="36">
        <v>6</v>
      </c>
      <c r="B8" s="34" t="s">
        <v>53</v>
      </c>
      <c r="C8" s="8">
        <v>24</v>
      </c>
      <c r="D8" s="35">
        <f>C8*100/57</f>
        <v>42.10526315789474</v>
      </c>
      <c r="E8" s="36" t="s">
        <v>70</v>
      </c>
      <c r="F8" s="37" t="s">
        <v>48</v>
      </c>
      <c r="G8" s="20" t="s">
        <v>131</v>
      </c>
    </row>
    <row r="9" spans="1:7" s="4" customFormat="1" ht="15.75" x14ac:dyDescent="0.25">
      <c r="A9" s="36">
        <v>7</v>
      </c>
      <c r="B9" s="20" t="s">
        <v>103</v>
      </c>
      <c r="C9" s="20">
        <v>23</v>
      </c>
      <c r="D9" s="35">
        <f>C9*100/57</f>
        <v>40.350877192982459</v>
      </c>
      <c r="E9" s="36" t="s">
        <v>70</v>
      </c>
      <c r="F9" s="37" t="s">
        <v>38</v>
      </c>
      <c r="G9" s="20" t="s">
        <v>102</v>
      </c>
    </row>
    <row r="10" spans="1:7" s="4" customFormat="1" ht="15.75" x14ac:dyDescent="0.25">
      <c r="A10" s="36">
        <v>8</v>
      </c>
      <c r="B10" s="34" t="s">
        <v>22</v>
      </c>
      <c r="C10" s="34">
        <v>22</v>
      </c>
      <c r="D10" s="35">
        <f>C10*100/57</f>
        <v>38.596491228070178</v>
      </c>
      <c r="E10" s="36" t="s">
        <v>70</v>
      </c>
      <c r="F10" s="36" t="s">
        <v>21</v>
      </c>
      <c r="G10" s="34" t="s">
        <v>61</v>
      </c>
    </row>
    <row r="11" spans="1:7" s="4" customFormat="1" ht="15.75" customHeight="1" x14ac:dyDescent="0.25">
      <c r="A11" s="36">
        <v>9</v>
      </c>
      <c r="B11" s="34" t="s">
        <v>134</v>
      </c>
      <c r="C11" s="8">
        <v>15</v>
      </c>
      <c r="D11" s="35">
        <f>C11*100/57</f>
        <v>26.315789473684209</v>
      </c>
      <c r="E11" s="36" t="s">
        <v>71</v>
      </c>
      <c r="F11" s="37" t="s">
        <v>48</v>
      </c>
      <c r="G11" s="20" t="s">
        <v>131</v>
      </c>
    </row>
    <row r="12" spans="1:7" s="4" customFormat="1" ht="15.75" x14ac:dyDescent="0.25">
      <c r="A12" s="36">
        <v>10</v>
      </c>
      <c r="B12" s="34" t="s">
        <v>59</v>
      </c>
      <c r="C12" s="34">
        <v>14</v>
      </c>
      <c r="D12" s="35">
        <f>C12*100/57</f>
        <v>24.561403508771932</v>
      </c>
      <c r="E12" s="36" t="s">
        <v>71</v>
      </c>
      <c r="F12" s="37" t="s">
        <v>57</v>
      </c>
      <c r="G12" s="34" t="s">
        <v>80</v>
      </c>
    </row>
    <row r="13" spans="1:7" s="4" customFormat="1" ht="15.75" x14ac:dyDescent="0.25">
      <c r="A13" s="36">
        <v>11</v>
      </c>
      <c r="B13" s="34" t="s">
        <v>118</v>
      </c>
      <c r="C13" s="34">
        <v>14</v>
      </c>
      <c r="D13" s="35">
        <f>C13*100/57</f>
        <v>24.561403508771932</v>
      </c>
      <c r="E13" s="36" t="s">
        <v>71</v>
      </c>
      <c r="F13" s="37" t="s">
        <v>27</v>
      </c>
      <c r="G13" s="34" t="s">
        <v>111</v>
      </c>
    </row>
    <row r="14" spans="1:7" s="4" customFormat="1" ht="15.75" x14ac:dyDescent="0.25">
      <c r="A14" s="36">
        <v>12</v>
      </c>
      <c r="B14" s="34" t="s">
        <v>119</v>
      </c>
      <c r="C14" s="34">
        <v>13</v>
      </c>
      <c r="D14" s="35">
        <f>C14*100/57</f>
        <v>22.807017543859651</v>
      </c>
      <c r="E14" s="36" t="s">
        <v>71</v>
      </c>
      <c r="F14" s="37" t="s">
        <v>27</v>
      </c>
      <c r="G14" s="34" t="s">
        <v>111</v>
      </c>
    </row>
    <row r="15" spans="1:7" s="4" customFormat="1" ht="15.75" x14ac:dyDescent="0.25">
      <c r="A15" s="36">
        <v>13</v>
      </c>
      <c r="B15" s="34" t="s">
        <v>41</v>
      </c>
      <c r="C15" s="34">
        <v>12</v>
      </c>
      <c r="D15" s="35">
        <f>C15*100/57</f>
        <v>21.05263157894737</v>
      </c>
      <c r="E15" s="36" t="s">
        <v>71</v>
      </c>
      <c r="F15" s="37" t="s">
        <v>27</v>
      </c>
      <c r="G15" s="34" t="s">
        <v>111</v>
      </c>
    </row>
    <row r="16" spans="1:7" s="4" customFormat="1" ht="15.75" x14ac:dyDescent="0.25">
      <c r="A16" s="36">
        <v>14</v>
      </c>
      <c r="B16" s="34" t="s">
        <v>54</v>
      </c>
      <c r="C16" s="8">
        <v>12</v>
      </c>
      <c r="D16" s="35">
        <f>C16*100/57</f>
        <v>21.05263157894737</v>
      </c>
      <c r="E16" s="36" t="s">
        <v>71</v>
      </c>
      <c r="F16" s="37" t="s">
        <v>48</v>
      </c>
      <c r="G16" s="20" t="s">
        <v>131</v>
      </c>
    </row>
    <row r="17" spans="1:8" s="4" customFormat="1" ht="15.75" x14ac:dyDescent="0.25">
      <c r="A17" s="36">
        <v>15</v>
      </c>
      <c r="B17" s="34" t="s">
        <v>58</v>
      </c>
      <c r="C17" s="34">
        <v>11</v>
      </c>
      <c r="D17" s="35">
        <f>C17*100/57</f>
        <v>19.298245614035089</v>
      </c>
      <c r="E17" s="36" t="s">
        <v>71</v>
      </c>
      <c r="F17" s="37" t="s">
        <v>57</v>
      </c>
      <c r="G17" s="34" t="s">
        <v>80</v>
      </c>
      <c r="H17" s="25"/>
    </row>
    <row r="18" spans="1:8" s="4" customFormat="1" ht="15.75" x14ac:dyDescent="0.25">
      <c r="A18" s="36">
        <v>16</v>
      </c>
      <c r="B18" s="34" t="s">
        <v>55</v>
      </c>
      <c r="C18" s="8">
        <v>11</v>
      </c>
      <c r="D18" s="35">
        <f>C18*100/57</f>
        <v>19.298245614035089</v>
      </c>
      <c r="E18" s="36" t="s">
        <v>71</v>
      </c>
      <c r="F18" s="37" t="s">
        <v>48</v>
      </c>
      <c r="G18" s="20" t="s">
        <v>131</v>
      </c>
      <c r="H18" s="25"/>
    </row>
    <row r="19" spans="1:8" s="4" customFormat="1" ht="15.75" x14ac:dyDescent="0.25">
      <c r="A19" s="36">
        <v>17</v>
      </c>
      <c r="B19" s="34" t="s">
        <v>117</v>
      </c>
      <c r="C19" s="34">
        <v>10</v>
      </c>
      <c r="D19" s="35">
        <f>C19*100/57</f>
        <v>17.543859649122808</v>
      </c>
      <c r="E19" s="36" t="s">
        <v>71</v>
      </c>
      <c r="F19" s="37" t="s">
        <v>27</v>
      </c>
      <c r="G19" s="34" t="s">
        <v>111</v>
      </c>
      <c r="H19" s="25"/>
    </row>
    <row r="20" spans="1:8" s="4" customFormat="1" ht="15.75" x14ac:dyDescent="0.25">
      <c r="A20" s="36">
        <v>18</v>
      </c>
      <c r="B20" s="20" t="s">
        <v>14</v>
      </c>
      <c r="C20" s="20">
        <v>4</v>
      </c>
      <c r="D20" s="35">
        <f>C20*100/57</f>
        <v>7.0175438596491224</v>
      </c>
      <c r="E20" s="36" t="s">
        <v>71</v>
      </c>
      <c r="F20" s="37" t="s">
        <v>7</v>
      </c>
      <c r="G20" s="34" t="s">
        <v>97</v>
      </c>
      <c r="H20" s="25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topLeftCell="A7" workbookViewId="0">
      <selection activeCell="C6" sqref="C6:C7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2.7109375" customWidth="1"/>
  </cols>
  <sheetData>
    <row r="1" spans="1:7" ht="56.25" customHeight="1" x14ac:dyDescent="0.25">
      <c r="A1" s="1"/>
      <c r="B1" s="22" t="s">
        <v>74</v>
      </c>
      <c r="C1" s="22"/>
      <c r="D1" s="22"/>
      <c r="E1" s="22"/>
      <c r="F1" s="22"/>
      <c r="G1" s="22"/>
    </row>
    <row r="2" spans="1:7" s="2" customFormat="1" ht="7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s="3" customFormat="1" ht="15.75" x14ac:dyDescent="0.25">
      <c r="A3" s="17">
        <v>1</v>
      </c>
      <c r="B3" s="18" t="s">
        <v>64</v>
      </c>
      <c r="C3" s="18">
        <v>24</v>
      </c>
      <c r="D3" s="29">
        <f>C3*100/35</f>
        <v>68.571428571428569</v>
      </c>
      <c r="E3" s="31" t="s">
        <v>69</v>
      </c>
      <c r="F3" s="10" t="s">
        <v>21</v>
      </c>
      <c r="G3" s="18" t="s">
        <v>61</v>
      </c>
    </row>
    <row r="4" spans="1:7" s="3" customFormat="1" ht="31.5" x14ac:dyDescent="0.25">
      <c r="A4" s="17">
        <v>2</v>
      </c>
      <c r="B4" s="18" t="s">
        <v>112</v>
      </c>
      <c r="C4" s="18">
        <v>24</v>
      </c>
      <c r="D4" s="29">
        <f>C4*100/35</f>
        <v>68.571428571428569</v>
      </c>
      <c r="E4" s="31" t="s">
        <v>69</v>
      </c>
      <c r="F4" s="10" t="s">
        <v>27</v>
      </c>
      <c r="G4" s="18" t="s">
        <v>111</v>
      </c>
    </row>
    <row r="5" spans="1:7" s="2" customFormat="1" ht="29.25" customHeight="1" x14ac:dyDescent="0.25">
      <c r="A5" s="17">
        <v>3</v>
      </c>
      <c r="B5" s="18" t="s">
        <v>62</v>
      </c>
      <c r="C5" s="18">
        <v>22</v>
      </c>
      <c r="D5" s="29">
        <f>C5*100/35</f>
        <v>62.857142857142854</v>
      </c>
      <c r="E5" s="31" t="s">
        <v>70</v>
      </c>
      <c r="F5" s="10" t="s">
        <v>21</v>
      </c>
      <c r="G5" s="18" t="s">
        <v>61</v>
      </c>
    </row>
    <row r="6" spans="1:7" s="2" customFormat="1" ht="15.75" x14ac:dyDescent="0.25">
      <c r="A6" s="17">
        <v>4</v>
      </c>
      <c r="B6" s="32" t="s">
        <v>132</v>
      </c>
      <c r="C6" s="32">
        <v>22</v>
      </c>
      <c r="D6" s="29">
        <f>C6*100/35</f>
        <v>62.857142857142854</v>
      </c>
      <c r="E6" s="31" t="s">
        <v>70</v>
      </c>
      <c r="F6" s="10" t="s">
        <v>48</v>
      </c>
      <c r="G6" s="27" t="s">
        <v>131</v>
      </c>
    </row>
    <row r="7" spans="1:7" s="2" customFormat="1" ht="15.75" x14ac:dyDescent="0.25">
      <c r="A7" s="17">
        <v>5</v>
      </c>
      <c r="B7" s="32" t="s">
        <v>49</v>
      </c>
      <c r="C7" s="32">
        <v>22</v>
      </c>
      <c r="D7" s="29">
        <f>C7*100/35</f>
        <v>62.857142857142854</v>
      </c>
      <c r="E7" s="31" t="s">
        <v>70</v>
      </c>
      <c r="F7" s="10" t="s">
        <v>48</v>
      </c>
      <c r="G7" s="27" t="s">
        <v>131</v>
      </c>
    </row>
    <row r="8" spans="1:7" s="2" customFormat="1" ht="15.75" x14ac:dyDescent="0.25">
      <c r="A8" s="17">
        <v>6</v>
      </c>
      <c r="B8" s="18" t="s">
        <v>63</v>
      </c>
      <c r="C8" s="18">
        <v>20</v>
      </c>
      <c r="D8" s="29">
        <f>C8*100/35</f>
        <v>57.142857142857146</v>
      </c>
      <c r="E8" s="31" t="s">
        <v>70</v>
      </c>
      <c r="F8" s="10" t="s">
        <v>21</v>
      </c>
      <c r="G8" s="18" t="s">
        <v>61</v>
      </c>
    </row>
    <row r="9" spans="1:7" s="2" customFormat="1" ht="15.75" x14ac:dyDescent="0.25">
      <c r="A9" s="17">
        <v>7</v>
      </c>
      <c r="B9" s="18" t="s">
        <v>28</v>
      </c>
      <c r="C9" s="18">
        <v>19</v>
      </c>
      <c r="D9" s="29">
        <f>C9*100/35</f>
        <v>54.285714285714285</v>
      </c>
      <c r="E9" s="31" t="s">
        <v>70</v>
      </c>
      <c r="F9" s="10" t="s">
        <v>27</v>
      </c>
      <c r="G9" s="18" t="s">
        <v>111</v>
      </c>
    </row>
    <row r="10" spans="1:7" s="2" customFormat="1" ht="31.5" x14ac:dyDescent="0.25">
      <c r="A10" s="17">
        <v>8</v>
      </c>
      <c r="B10" s="18" t="s">
        <v>40</v>
      </c>
      <c r="C10" s="18">
        <v>17</v>
      </c>
      <c r="D10" s="29">
        <f>C10*100/35</f>
        <v>48.571428571428569</v>
      </c>
      <c r="E10" s="31" t="s">
        <v>70</v>
      </c>
      <c r="F10" s="10" t="s">
        <v>27</v>
      </c>
      <c r="G10" s="18" t="s">
        <v>111</v>
      </c>
    </row>
    <row r="11" spans="1:7" s="2" customFormat="1" ht="15.75" x14ac:dyDescent="0.25">
      <c r="A11" s="17">
        <v>9</v>
      </c>
      <c r="B11" s="32" t="s">
        <v>52</v>
      </c>
      <c r="C11" s="32">
        <v>17</v>
      </c>
      <c r="D11" s="29">
        <f>C11*100/35</f>
        <v>48.571428571428569</v>
      </c>
      <c r="E11" s="31" t="s">
        <v>70</v>
      </c>
      <c r="F11" s="10" t="s">
        <v>48</v>
      </c>
      <c r="G11" s="27" t="s">
        <v>131</v>
      </c>
    </row>
    <row r="12" spans="1:7" s="2" customFormat="1" ht="15.75" x14ac:dyDescent="0.25">
      <c r="A12" s="17">
        <v>10</v>
      </c>
      <c r="B12" s="32" t="s">
        <v>50</v>
      </c>
      <c r="C12" s="32">
        <v>17</v>
      </c>
      <c r="D12" s="29">
        <f>C12*100/35</f>
        <v>48.571428571428569</v>
      </c>
      <c r="E12" s="31" t="s">
        <v>70</v>
      </c>
      <c r="F12" s="10" t="s">
        <v>48</v>
      </c>
      <c r="G12" s="27" t="s">
        <v>131</v>
      </c>
    </row>
    <row r="13" spans="1:7" s="2" customFormat="1" ht="15.75" x14ac:dyDescent="0.25">
      <c r="A13" s="17">
        <v>11</v>
      </c>
      <c r="B13" s="32" t="s">
        <v>51</v>
      </c>
      <c r="C13" s="32">
        <v>16</v>
      </c>
      <c r="D13" s="29">
        <f>C13*100/35</f>
        <v>45.714285714285715</v>
      </c>
      <c r="E13" s="31" t="s">
        <v>70</v>
      </c>
      <c r="F13" s="10" t="s">
        <v>48</v>
      </c>
      <c r="G13" s="27" t="s">
        <v>131</v>
      </c>
    </row>
    <row r="14" spans="1:7" s="2" customFormat="1" ht="15.75" x14ac:dyDescent="0.25">
      <c r="A14" s="17">
        <v>12</v>
      </c>
      <c r="B14" s="32" t="s">
        <v>133</v>
      </c>
      <c r="C14" s="32">
        <v>15</v>
      </c>
      <c r="D14" s="29">
        <f>C14*100/35</f>
        <v>42.857142857142854</v>
      </c>
      <c r="E14" s="33" t="s">
        <v>71</v>
      </c>
      <c r="F14" s="10" t="s">
        <v>48</v>
      </c>
      <c r="G14" s="27" t="s">
        <v>131</v>
      </c>
    </row>
    <row r="15" spans="1:7" s="2" customFormat="1" ht="31.5" x14ac:dyDescent="0.25">
      <c r="A15" s="17">
        <v>13</v>
      </c>
      <c r="B15" s="18" t="s">
        <v>32</v>
      </c>
      <c r="C15" s="18">
        <v>14</v>
      </c>
      <c r="D15" s="29">
        <f>C15*100/35</f>
        <v>40</v>
      </c>
      <c r="E15" s="33" t="s">
        <v>71</v>
      </c>
      <c r="F15" s="31" t="s">
        <v>38</v>
      </c>
      <c r="G15" s="18" t="s">
        <v>102</v>
      </c>
    </row>
    <row r="16" spans="1:7" s="2" customFormat="1" ht="15.75" x14ac:dyDescent="0.25">
      <c r="A16" s="17">
        <v>14</v>
      </c>
      <c r="B16" s="18" t="s">
        <v>116</v>
      </c>
      <c r="C16" s="18">
        <v>14</v>
      </c>
      <c r="D16" s="29">
        <f>C16*100/35</f>
        <v>40</v>
      </c>
      <c r="E16" s="33" t="s">
        <v>71</v>
      </c>
      <c r="F16" s="10" t="s">
        <v>27</v>
      </c>
      <c r="G16" s="18" t="s">
        <v>111</v>
      </c>
    </row>
    <row r="17" spans="1:8" s="2" customFormat="1" ht="31.5" x14ac:dyDescent="0.25">
      <c r="A17" s="17">
        <v>15</v>
      </c>
      <c r="B17" s="18" t="s">
        <v>89</v>
      </c>
      <c r="C17" s="18">
        <v>13</v>
      </c>
      <c r="D17" s="29">
        <f>C17*100/35</f>
        <v>37.142857142857146</v>
      </c>
      <c r="E17" s="33" t="s">
        <v>71</v>
      </c>
      <c r="F17" s="10" t="s">
        <v>8</v>
      </c>
      <c r="G17" s="19" t="s">
        <v>91</v>
      </c>
    </row>
    <row r="18" spans="1:8" s="2" customFormat="1" ht="31.5" x14ac:dyDescent="0.25">
      <c r="A18" s="17">
        <v>16</v>
      </c>
      <c r="B18" s="18" t="s">
        <v>81</v>
      </c>
      <c r="C18" s="18">
        <v>12</v>
      </c>
      <c r="D18" s="29">
        <f>C18*100/35</f>
        <v>34.285714285714285</v>
      </c>
      <c r="E18" s="33" t="s">
        <v>71</v>
      </c>
      <c r="F18" s="30" t="s">
        <v>57</v>
      </c>
      <c r="G18" s="19" t="s">
        <v>80</v>
      </c>
    </row>
    <row r="19" spans="1:8" s="2" customFormat="1" ht="31.5" x14ac:dyDescent="0.25">
      <c r="A19" s="17">
        <v>17</v>
      </c>
      <c r="B19" s="18" t="s">
        <v>13</v>
      </c>
      <c r="C19" s="18">
        <v>11</v>
      </c>
      <c r="D19" s="29">
        <f>C19*100/35</f>
        <v>31.428571428571427</v>
      </c>
      <c r="E19" s="33" t="s">
        <v>71</v>
      </c>
      <c r="F19" s="31" t="s">
        <v>7</v>
      </c>
      <c r="G19" s="10" t="s">
        <v>97</v>
      </c>
    </row>
    <row r="20" spans="1:8" s="2" customFormat="1" ht="15.75" x14ac:dyDescent="0.25">
      <c r="A20" s="17">
        <v>18</v>
      </c>
      <c r="B20" s="18" t="s">
        <v>113</v>
      </c>
      <c r="C20" s="18">
        <v>11</v>
      </c>
      <c r="D20" s="29">
        <f>C20*100/35</f>
        <v>31.428571428571427</v>
      </c>
      <c r="E20" s="33" t="s">
        <v>71</v>
      </c>
      <c r="F20" s="10" t="s">
        <v>27</v>
      </c>
      <c r="G20" s="18" t="s">
        <v>111</v>
      </c>
    </row>
    <row r="21" spans="1:8" s="2" customFormat="1" ht="15.75" x14ac:dyDescent="0.25">
      <c r="A21" s="17">
        <v>19</v>
      </c>
      <c r="B21" s="18" t="s">
        <v>114</v>
      </c>
      <c r="C21" s="18">
        <v>10</v>
      </c>
      <c r="D21" s="29">
        <f>C21*100/35</f>
        <v>28.571428571428573</v>
      </c>
      <c r="E21" s="33" t="s">
        <v>71</v>
      </c>
      <c r="F21" s="10" t="s">
        <v>27</v>
      </c>
      <c r="G21" s="18" t="s">
        <v>111</v>
      </c>
      <c r="H21" s="25"/>
    </row>
    <row r="22" spans="1:8" s="2" customFormat="1" ht="15.75" x14ac:dyDescent="0.25">
      <c r="A22" s="17">
        <v>20</v>
      </c>
      <c r="B22" s="18" t="s">
        <v>98</v>
      </c>
      <c r="C22" s="18">
        <v>9</v>
      </c>
      <c r="D22" s="29">
        <f>C22*100/35</f>
        <v>25.714285714285715</v>
      </c>
      <c r="E22" s="33" t="s">
        <v>71</v>
      </c>
      <c r="F22" s="31" t="s">
        <v>7</v>
      </c>
      <c r="G22" s="10" t="s">
        <v>97</v>
      </c>
      <c r="H22" s="25"/>
    </row>
    <row r="23" spans="1:8" s="2" customFormat="1" ht="15.75" x14ac:dyDescent="0.25">
      <c r="A23" s="17">
        <v>21</v>
      </c>
      <c r="B23" s="18" t="s">
        <v>82</v>
      </c>
      <c r="C23" s="18">
        <v>8</v>
      </c>
      <c r="D23" s="29">
        <f>C23*100/35</f>
        <v>22.857142857142858</v>
      </c>
      <c r="E23" s="33" t="s">
        <v>71</v>
      </c>
      <c r="F23" s="30" t="s">
        <v>57</v>
      </c>
      <c r="G23" s="19" t="s">
        <v>80</v>
      </c>
      <c r="H23" s="25"/>
    </row>
    <row r="24" spans="1:8" ht="15.75" x14ac:dyDescent="0.25">
      <c r="A24" s="17">
        <v>22</v>
      </c>
      <c r="B24" s="18" t="s">
        <v>90</v>
      </c>
      <c r="C24" s="18">
        <v>8</v>
      </c>
      <c r="D24" s="29">
        <f>C24*100/35</f>
        <v>22.857142857142858</v>
      </c>
      <c r="E24" s="33" t="s">
        <v>71</v>
      </c>
      <c r="F24" s="10" t="s">
        <v>8</v>
      </c>
      <c r="G24" s="19" t="s">
        <v>91</v>
      </c>
      <c r="H24" s="25"/>
    </row>
    <row r="25" spans="1:8" ht="15.75" x14ac:dyDescent="0.25">
      <c r="A25" s="17">
        <v>23</v>
      </c>
      <c r="B25" s="18" t="s">
        <v>31</v>
      </c>
      <c r="C25" s="18">
        <v>8</v>
      </c>
      <c r="D25" s="29">
        <f>C25*100/35</f>
        <v>22.857142857142858</v>
      </c>
      <c r="E25" s="33" t="s">
        <v>71</v>
      </c>
      <c r="F25" s="31" t="s">
        <v>38</v>
      </c>
      <c r="G25" s="18" t="s">
        <v>102</v>
      </c>
      <c r="H25" s="25"/>
    </row>
    <row r="26" spans="1:8" ht="15" customHeight="1" x14ac:dyDescent="0.25">
      <c r="A26" s="17">
        <v>24</v>
      </c>
      <c r="B26" s="18" t="s">
        <v>115</v>
      </c>
      <c r="C26" s="18">
        <v>7</v>
      </c>
      <c r="D26" s="29">
        <f>C26*100/35</f>
        <v>20</v>
      </c>
      <c r="E26" s="33" t="s">
        <v>71</v>
      </c>
      <c r="F26" s="10" t="s">
        <v>27</v>
      </c>
      <c r="G26" s="18" t="s">
        <v>111</v>
      </c>
      <c r="H26" s="25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topLeftCell="A6" workbookViewId="0">
      <selection activeCell="E16" sqref="E16:E30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5"/>
      <c r="B1" s="22" t="s">
        <v>76</v>
      </c>
      <c r="C1" s="22"/>
      <c r="D1" s="22"/>
      <c r="E1" s="22"/>
      <c r="F1" s="22"/>
      <c r="G1" s="22"/>
    </row>
    <row r="2" spans="1:7" s="2" customFormat="1" ht="7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s="2" customFormat="1" ht="15.75" x14ac:dyDescent="0.25">
      <c r="A3" s="36">
        <v>1</v>
      </c>
      <c r="B3" s="34" t="s">
        <v>123</v>
      </c>
      <c r="C3" s="34">
        <v>21</v>
      </c>
      <c r="D3" s="35">
        <f>C3*100/54</f>
        <v>38.888888888888886</v>
      </c>
      <c r="E3" s="36" t="s">
        <v>69</v>
      </c>
      <c r="F3" s="36" t="s">
        <v>27</v>
      </c>
      <c r="G3" s="34" t="s">
        <v>111</v>
      </c>
    </row>
    <row r="4" spans="1:7" s="2" customFormat="1" ht="15.75" x14ac:dyDescent="0.25">
      <c r="A4" s="36">
        <v>2</v>
      </c>
      <c r="B4" s="20" t="s">
        <v>56</v>
      </c>
      <c r="C4" s="20">
        <v>21</v>
      </c>
      <c r="D4" s="35">
        <f>C4*100/54</f>
        <v>38.888888888888886</v>
      </c>
      <c r="E4" s="36" t="s">
        <v>69</v>
      </c>
      <c r="F4" s="37" t="s">
        <v>48</v>
      </c>
      <c r="G4" s="20" t="s">
        <v>131</v>
      </c>
    </row>
    <row r="5" spans="1:7" s="2" customFormat="1" ht="15.75" x14ac:dyDescent="0.25">
      <c r="A5" s="36">
        <v>3</v>
      </c>
      <c r="B5" s="20" t="s">
        <v>135</v>
      </c>
      <c r="C5" s="20">
        <v>21</v>
      </c>
      <c r="D5" s="35">
        <f>C5*100/54</f>
        <v>38.888888888888886</v>
      </c>
      <c r="E5" s="36" t="s">
        <v>69</v>
      </c>
      <c r="F5" s="37" t="s">
        <v>48</v>
      </c>
      <c r="G5" s="20" t="s">
        <v>131</v>
      </c>
    </row>
    <row r="6" spans="1:7" s="2" customFormat="1" ht="15.75" x14ac:dyDescent="0.25">
      <c r="A6" s="36">
        <v>4</v>
      </c>
      <c r="B6" s="7" t="s">
        <v>92</v>
      </c>
      <c r="C6" s="34">
        <v>20</v>
      </c>
      <c r="D6" s="35">
        <f>C6*100/54</f>
        <v>37.037037037037038</v>
      </c>
      <c r="E6" s="36" t="s">
        <v>69</v>
      </c>
      <c r="F6" s="37" t="s">
        <v>8</v>
      </c>
      <c r="G6" s="34" t="s">
        <v>94</v>
      </c>
    </row>
    <row r="7" spans="1:7" s="2" customFormat="1" ht="15.75" x14ac:dyDescent="0.25">
      <c r="A7" s="36">
        <v>5</v>
      </c>
      <c r="B7" s="7" t="s">
        <v>11</v>
      </c>
      <c r="C7" s="8">
        <v>20</v>
      </c>
      <c r="D7" s="35">
        <f>C7*100/54</f>
        <v>37.037037037037038</v>
      </c>
      <c r="E7" s="36" t="s">
        <v>69</v>
      </c>
      <c r="F7" s="37" t="s">
        <v>8</v>
      </c>
      <c r="G7" s="34" t="s">
        <v>94</v>
      </c>
    </row>
    <row r="8" spans="1:7" s="2" customFormat="1" ht="15.75" x14ac:dyDescent="0.25">
      <c r="A8" s="36">
        <v>6</v>
      </c>
      <c r="B8" s="7" t="s">
        <v>93</v>
      </c>
      <c r="C8" s="8">
        <v>20</v>
      </c>
      <c r="D8" s="35">
        <f>C8*100/54</f>
        <v>37.037037037037038</v>
      </c>
      <c r="E8" s="36" t="s">
        <v>69</v>
      </c>
      <c r="F8" s="37" t="s">
        <v>8</v>
      </c>
      <c r="G8" s="34" t="s">
        <v>94</v>
      </c>
    </row>
    <row r="9" spans="1:7" s="2" customFormat="1" ht="15.75" x14ac:dyDescent="0.25">
      <c r="A9" s="36">
        <v>7</v>
      </c>
      <c r="B9" s="34" t="s">
        <v>122</v>
      </c>
      <c r="C9" s="34">
        <v>18</v>
      </c>
      <c r="D9" s="35">
        <f>C9*100/54</f>
        <v>33.333333333333336</v>
      </c>
      <c r="E9" s="36" t="s">
        <v>70</v>
      </c>
      <c r="F9" s="36" t="s">
        <v>27</v>
      </c>
      <c r="G9" s="34" t="s">
        <v>111</v>
      </c>
    </row>
    <row r="10" spans="1:7" s="2" customFormat="1" ht="15.75" x14ac:dyDescent="0.25">
      <c r="A10" s="36">
        <v>8</v>
      </c>
      <c r="B10" s="20" t="s">
        <v>136</v>
      </c>
      <c r="C10" s="20">
        <v>18</v>
      </c>
      <c r="D10" s="35">
        <f>C10*100/54</f>
        <v>33.333333333333336</v>
      </c>
      <c r="E10" s="36" t="s">
        <v>70</v>
      </c>
      <c r="F10" s="37" t="s">
        <v>48</v>
      </c>
      <c r="G10" s="20" t="s">
        <v>131</v>
      </c>
    </row>
    <row r="11" spans="1:7" s="2" customFormat="1" x14ac:dyDescent="0.25">
      <c r="A11" s="36">
        <v>9</v>
      </c>
      <c r="B11" s="37" t="s">
        <v>67</v>
      </c>
      <c r="C11" s="8">
        <v>18</v>
      </c>
      <c r="D11" s="35">
        <f>C11*100/54</f>
        <v>33.333333333333336</v>
      </c>
      <c r="E11" s="36" t="s">
        <v>70</v>
      </c>
      <c r="F11" s="37" t="s">
        <v>66</v>
      </c>
      <c r="G11" s="37" t="s">
        <v>141</v>
      </c>
    </row>
    <row r="12" spans="1:7" s="2" customFormat="1" ht="15.75" x14ac:dyDescent="0.25">
      <c r="A12" s="36">
        <v>10</v>
      </c>
      <c r="B12" s="34" t="s">
        <v>33</v>
      </c>
      <c r="C12" s="34">
        <v>17</v>
      </c>
      <c r="D12" s="35">
        <f>C12*100/54</f>
        <v>31.481481481481481</v>
      </c>
      <c r="E12" s="36" t="s">
        <v>70</v>
      </c>
      <c r="F12" s="36" t="s">
        <v>38</v>
      </c>
      <c r="G12" s="34" t="s">
        <v>102</v>
      </c>
    </row>
    <row r="13" spans="1:7" s="2" customFormat="1" ht="15.75" x14ac:dyDescent="0.25">
      <c r="A13" s="36">
        <v>11</v>
      </c>
      <c r="B13" s="34" t="s">
        <v>29</v>
      </c>
      <c r="C13" s="34">
        <v>17</v>
      </c>
      <c r="D13" s="35">
        <f>C13*100/54</f>
        <v>31.481481481481481</v>
      </c>
      <c r="E13" s="36" t="s">
        <v>70</v>
      </c>
      <c r="F13" s="36" t="s">
        <v>27</v>
      </c>
      <c r="G13" s="34" t="s">
        <v>111</v>
      </c>
    </row>
    <row r="14" spans="1:7" s="2" customFormat="1" ht="15.75" x14ac:dyDescent="0.25">
      <c r="A14" s="36">
        <v>12</v>
      </c>
      <c r="B14" s="20" t="s">
        <v>137</v>
      </c>
      <c r="C14" s="20">
        <v>17</v>
      </c>
      <c r="D14" s="35">
        <f>C14*100/54</f>
        <v>31.481481481481481</v>
      </c>
      <c r="E14" s="36" t="s">
        <v>70</v>
      </c>
      <c r="F14" s="37" t="s">
        <v>48</v>
      </c>
      <c r="G14" s="20" t="s">
        <v>131</v>
      </c>
    </row>
    <row r="15" spans="1:7" s="2" customFormat="1" ht="15.75" x14ac:dyDescent="0.25">
      <c r="A15" s="36">
        <v>13</v>
      </c>
      <c r="B15" s="20" t="s">
        <v>68</v>
      </c>
      <c r="C15" s="8">
        <v>17</v>
      </c>
      <c r="D15" s="35">
        <f>C15*100/54</f>
        <v>31.481481481481481</v>
      </c>
      <c r="E15" s="36" t="s">
        <v>70</v>
      </c>
      <c r="F15" s="37" t="s">
        <v>66</v>
      </c>
      <c r="G15" s="37" t="s">
        <v>141</v>
      </c>
    </row>
    <row r="16" spans="1:7" s="2" customFormat="1" ht="15.75" x14ac:dyDescent="0.25">
      <c r="A16" s="36">
        <v>14</v>
      </c>
      <c r="B16" s="20" t="s">
        <v>138</v>
      </c>
      <c r="C16" s="20">
        <v>16</v>
      </c>
      <c r="D16" s="35">
        <f>C16*100/54</f>
        <v>29.62962962962963</v>
      </c>
      <c r="E16" s="36" t="s">
        <v>71</v>
      </c>
      <c r="F16" s="37" t="s">
        <v>48</v>
      </c>
      <c r="G16" s="20" t="s">
        <v>131</v>
      </c>
    </row>
    <row r="17" spans="1:8" s="2" customFormat="1" ht="15.75" x14ac:dyDescent="0.25">
      <c r="A17" s="36">
        <v>15</v>
      </c>
      <c r="B17" s="34" t="s">
        <v>26</v>
      </c>
      <c r="C17" s="34">
        <v>15</v>
      </c>
      <c r="D17" s="35">
        <f>C17*100/54</f>
        <v>27.777777777777779</v>
      </c>
      <c r="E17" s="36" t="s">
        <v>71</v>
      </c>
      <c r="F17" s="37" t="s">
        <v>21</v>
      </c>
      <c r="G17" s="34" t="s">
        <v>61</v>
      </c>
    </row>
    <row r="18" spans="1:8" s="2" customFormat="1" ht="15.75" x14ac:dyDescent="0.25">
      <c r="A18" s="36">
        <v>16</v>
      </c>
      <c r="B18" s="34" t="s">
        <v>25</v>
      </c>
      <c r="C18" s="34">
        <v>15</v>
      </c>
      <c r="D18" s="35">
        <f>C18*100/54</f>
        <v>27.777777777777779</v>
      </c>
      <c r="E18" s="36" t="s">
        <v>71</v>
      </c>
      <c r="F18" s="37" t="s">
        <v>21</v>
      </c>
      <c r="G18" s="34" t="s">
        <v>61</v>
      </c>
    </row>
    <row r="19" spans="1:8" s="2" customFormat="1" ht="15.75" x14ac:dyDescent="0.25">
      <c r="A19" s="36">
        <v>17</v>
      </c>
      <c r="B19" s="34" t="s">
        <v>104</v>
      </c>
      <c r="C19" s="34">
        <v>15</v>
      </c>
      <c r="D19" s="35">
        <f>C19*100/54</f>
        <v>27.777777777777779</v>
      </c>
      <c r="E19" s="36" t="s">
        <v>71</v>
      </c>
      <c r="F19" s="36" t="s">
        <v>38</v>
      </c>
      <c r="G19" s="34" t="s">
        <v>102</v>
      </c>
    </row>
    <row r="20" spans="1:8" s="2" customFormat="1" ht="15.75" x14ac:dyDescent="0.25">
      <c r="A20" s="36">
        <v>18</v>
      </c>
      <c r="B20" s="34" t="s">
        <v>17</v>
      </c>
      <c r="C20" s="34">
        <v>14</v>
      </c>
      <c r="D20" s="35">
        <f>C20*100/54</f>
        <v>25.925925925925927</v>
      </c>
      <c r="E20" s="36" t="s">
        <v>71</v>
      </c>
      <c r="F20" s="37" t="s">
        <v>7</v>
      </c>
      <c r="G20" s="7" t="s">
        <v>97</v>
      </c>
    </row>
    <row r="21" spans="1:8" s="2" customFormat="1" ht="15.75" x14ac:dyDescent="0.25">
      <c r="A21" s="36">
        <v>19</v>
      </c>
      <c r="B21" s="34" t="s">
        <v>16</v>
      </c>
      <c r="C21" s="34">
        <v>14</v>
      </c>
      <c r="D21" s="35">
        <f>C21*100/54</f>
        <v>25.925925925925927</v>
      </c>
      <c r="E21" s="36" t="s">
        <v>71</v>
      </c>
      <c r="F21" s="37" t="s">
        <v>7</v>
      </c>
      <c r="G21" s="7" t="s">
        <v>97</v>
      </c>
    </row>
    <row r="22" spans="1:8" s="2" customFormat="1" ht="15.75" x14ac:dyDescent="0.25">
      <c r="A22" s="36">
        <v>20</v>
      </c>
      <c r="B22" s="34" t="s">
        <v>35</v>
      </c>
      <c r="C22" s="34">
        <v>14</v>
      </c>
      <c r="D22" s="35">
        <f>C22*100/54</f>
        <v>25.925925925925927</v>
      </c>
      <c r="E22" s="36" t="s">
        <v>71</v>
      </c>
      <c r="F22" s="36" t="s">
        <v>38</v>
      </c>
      <c r="G22" s="34" t="s">
        <v>102</v>
      </c>
    </row>
    <row r="23" spans="1:8" s="2" customFormat="1" ht="15.75" x14ac:dyDescent="0.25">
      <c r="A23" s="36">
        <v>21</v>
      </c>
      <c r="B23" s="20" t="s">
        <v>139</v>
      </c>
      <c r="C23" s="20">
        <v>14</v>
      </c>
      <c r="D23" s="35">
        <f>C23*100/54</f>
        <v>25.925925925925927</v>
      </c>
      <c r="E23" s="36" t="s">
        <v>71</v>
      </c>
      <c r="F23" s="37" t="s">
        <v>48</v>
      </c>
      <c r="G23" s="20" t="s">
        <v>131</v>
      </c>
      <c r="H23" s="24"/>
    </row>
    <row r="24" spans="1:8" s="2" customFormat="1" ht="15.75" x14ac:dyDescent="0.25">
      <c r="A24" s="36">
        <v>22</v>
      </c>
      <c r="B24" s="34" t="s">
        <v>15</v>
      </c>
      <c r="C24" s="34">
        <v>12</v>
      </c>
      <c r="D24" s="35">
        <f>C24*100/54</f>
        <v>22.222222222222221</v>
      </c>
      <c r="E24" s="36" t="s">
        <v>71</v>
      </c>
      <c r="F24" s="37" t="s">
        <v>7</v>
      </c>
      <c r="G24" s="7" t="s">
        <v>97</v>
      </c>
      <c r="H24" s="25"/>
    </row>
    <row r="25" spans="1:8" s="2" customFormat="1" ht="15.75" customHeight="1" x14ac:dyDescent="0.25">
      <c r="A25" s="36">
        <v>23</v>
      </c>
      <c r="B25" s="34" t="s">
        <v>121</v>
      </c>
      <c r="C25" s="34">
        <v>12</v>
      </c>
      <c r="D25" s="35">
        <f>C25*100/54</f>
        <v>22.222222222222221</v>
      </c>
      <c r="E25" s="36" t="s">
        <v>71</v>
      </c>
      <c r="F25" s="36" t="s">
        <v>27</v>
      </c>
      <c r="G25" s="34" t="s">
        <v>111</v>
      </c>
      <c r="H25" s="25"/>
    </row>
    <row r="26" spans="1:8" s="2" customFormat="1" ht="15.75" x14ac:dyDescent="0.25">
      <c r="A26" s="36">
        <v>24</v>
      </c>
      <c r="B26" s="34" t="s">
        <v>99</v>
      </c>
      <c r="C26" s="34">
        <v>10</v>
      </c>
      <c r="D26" s="35">
        <f>C26*100/54</f>
        <v>18.518518518518519</v>
      </c>
      <c r="E26" s="36" t="s">
        <v>71</v>
      </c>
      <c r="F26" s="37" t="s">
        <v>7</v>
      </c>
      <c r="G26" s="7" t="s">
        <v>97</v>
      </c>
      <c r="H26" s="25"/>
    </row>
    <row r="27" spans="1:8" s="2" customFormat="1" ht="15.75" x14ac:dyDescent="0.25">
      <c r="A27" s="36">
        <v>25</v>
      </c>
      <c r="B27" s="34" t="s">
        <v>84</v>
      </c>
      <c r="C27" s="34">
        <v>8</v>
      </c>
      <c r="D27" s="35">
        <f>C27*100/54</f>
        <v>14.814814814814815</v>
      </c>
      <c r="E27" s="36" t="s">
        <v>71</v>
      </c>
      <c r="F27" s="37" t="s">
        <v>57</v>
      </c>
      <c r="G27" s="34" t="s">
        <v>80</v>
      </c>
      <c r="H27" s="25"/>
    </row>
    <row r="28" spans="1:8" s="2" customFormat="1" ht="15" customHeight="1" x14ac:dyDescent="0.25">
      <c r="A28" s="36">
        <v>26</v>
      </c>
      <c r="B28" s="34" t="s">
        <v>83</v>
      </c>
      <c r="C28" s="34">
        <v>7</v>
      </c>
      <c r="D28" s="35">
        <f>C28*100/54</f>
        <v>12.962962962962964</v>
      </c>
      <c r="E28" s="36" t="s">
        <v>71</v>
      </c>
      <c r="F28" s="37" t="s">
        <v>57</v>
      </c>
      <c r="G28" s="34" t="s">
        <v>80</v>
      </c>
      <c r="H28" s="25"/>
    </row>
    <row r="29" spans="1:8" s="2" customFormat="1" ht="15" customHeight="1" x14ac:dyDescent="0.25">
      <c r="A29" s="36">
        <v>27</v>
      </c>
      <c r="B29" s="34" t="s">
        <v>34</v>
      </c>
      <c r="C29" s="34">
        <v>7</v>
      </c>
      <c r="D29" s="35">
        <f>C29*100/54</f>
        <v>12.962962962962964</v>
      </c>
      <c r="E29" s="36" t="s">
        <v>71</v>
      </c>
      <c r="F29" s="36" t="s">
        <v>38</v>
      </c>
      <c r="G29" s="34" t="s">
        <v>102</v>
      </c>
    </row>
    <row r="30" spans="1:8" s="2" customFormat="1" ht="15" customHeight="1" x14ac:dyDescent="0.25">
      <c r="A30" s="36">
        <v>28</v>
      </c>
      <c r="B30" s="34" t="s">
        <v>100</v>
      </c>
      <c r="C30" s="34">
        <v>6</v>
      </c>
      <c r="D30" s="35">
        <f>C30*100/54</f>
        <v>11.111111111111111</v>
      </c>
      <c r="E30" s="36" t="s">
        <v>71</v>
      </c>
      <c r="F30" s="37" t="s">
        <v>7</v>
      </c>
      <c r="G30" s="7" t="s">
        <v>97</v>
      </c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4"/>
  <sheetViews>
    <sheetView workbookViewId="0">
      <selection activeCell="D19" sqref="D19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22" t="s">
        <v>77</v>
      </c>
      <c r="C1" s="22"/>
      <c r="D1" s="22"/>
      <c r="E1" s="22"/>
      <c r="F1" s="22"/>
      <c r="G1" s="22"/>
    </row>
    <row r="2" spans="1:7" ht="75" x14ac:dyDescent="0.3">
      <c r="A2" s="11" t="s">
        <v>0</v>
      </c>
      <c r="B2" s="13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4" customFormat="1" ht="31.5" x14ac:dyDescent="0.25">
      <c r="A3" s="28">
        <v>1</v>
      </c>
      <c r="B3" s="14" t="s">
        <v>128</v>
      </c>
      <c r="C3" s="15">
        <v>15</v>
      </c>
      <c r="D3" s="38">
        <f>C3*100/74</f>
        <v>20.27027027027027</v>
      </c>
      <c r="E3" s="39" t="s">
        <v>70</v>
      </c>
      <c r="F3" s="12" t="s">
        <v>27</v>
      </c>
      <c r="G3" s="15" t="s">
        <v>111</v>
      </c>
    </row>
    <row r="4" spans="1:7" s="4" customFormat="1" ht="15.75" x14ac:dyDescent="0.25">
      <c r="A4" s="28">
        <v>2</v>
      </c>
      <c r="B4" s="14" t="s">
        <v>127</v>
      </c>
      <c r="C4" s="15">
        <v>12</v>
      </c>
      <c r="D4" s="38">
        <f>C4*100/74</f>
        <v>16.216216216216218</v>
      </c>
      <c r="E4" s="39" t="s">
        <v>72</v>
      </c>
      <c r="F4" s="12" t="s">
        <v>27</v>
      </c>
      <c r="G4" s="15" t="s">
        <v>111</v>
      </c>
    </row>
  </sheetData>
  <autoFilter ref="A2:G4" xr:uid="{00000000-0001-0000-0700-000000000000}">
    <filterColumn colId="3">
      <iconFilter iconSet="3Arrows"/>
    </filterColumn>
    <sortState xmlns:xlrd2="http://schemas.microsoft.com/office/spreadsheetml/2017/richdata2" ref="A3:G4">
      <sortCondition descending="1" ref="D2:D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6D66-B95A-4B79-90FA-037569FA1A79}">
  <dimension ref="A1:G9"/>
  <sheetViews>
    <sheetView workbookViewId="0">
      <selection activeCell="B9" sqref="B9"/>
    </sheetView>
  </sheetViews>
  <sheetFormatPr defaultColWidth="9.140625" defaultRowHeight="15" x14ac:dyDescent="0.25"/>
  <cols>
    <col min="2" max="2" width="36.140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22" t="s">
        <v>78</v>
      </c>
      <c r="C1" s="22"/>
      <c r="D1" s="22"/>
      <c r="E1" s="22"/>
      <c r="F1" s="22"/>
      <c r="G1" s="22"/>
    </row>
    <row r="2" spans="1:7" ht="75" x14ac:dyDescent="0.3">
      <c r="A2" s="11" t="s">
        <v>0</v>
      </c>
      <c r="B2" s="13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4" customFormat="1" ht="15.75" x14ac:dyDescent="0.25">
      <c r="A3" s="36">
        <v>1</v>
      </c>
      <c r="B3" s="34" t="s">
        <v>36</v>
      </c>
      <c r="C3" s="34">
        <v>22</v>
      </c>
      <c r="D3" s="40">
        <f>C3*100/74</f>
        <v>29.72972972972973</v>
      </c>
      <c r="E3" s="23" t="s">
        <v>69</v>
      </c>
      <c r="F3" s="21" t="s">
        <v>38</v>
      </c>
      <c r="G3" s="34" t="s">
        <v>102</v>
      </c>
    </row>
    <row r="4" spans="1:7" s="4" customFormat="1" ht="15.75" x14ac:dyDescent="0.25">
      <c r="A4" s="36">
        <v>2</v>
      </c>
      <c r="B4" s="34" t="s">
        <v>126</v>
      </c>
      <c r="C4" s="34">
        <v>19</v>
      </c>
      <c r="D4" s="40">
        <f>C4*100/74</f>
        <v>25.675675675675677</v>
      </c>
      <c r="E4" s="23" t="s">
        <v>70</v>
      </c>
      <c r="F4" s="21" t="s">
        <v>27</v>
      </c>
      <c r="G4" s="34" t="s">
        <v>111</v>
      </c>
    </row>
    <row r="5" spans="1:7" s="4" customFormat="1" ht="15.75" x14ac:dyDescent="0.25">
      <c r="A5" s="36">
        <v>3</v>
      </c>
      <c r="B5" s="34" t="s">
        <v>37</v>
      </c>
      <c r="C5" s="34">
        <v>17</v>
      </c>
      <c r="D5" s="40">
        <f>C5*100/74</f>
        <v>22.972972972972972</v>
      </c>
      <c r="E5" s="23" t="s">
        <v>70</v>
      </c>
      <c r="F5" s="21" t="s">
        <v>38</v>
      </c>
      <c r="G5" s="34" t="s">
        <v>102</v>
      </c>
    </row>
    <row r="6" spans="1:7" s="4" customFormat="1" ht="15.75" x14ac:dyDescent="0.25">
      <c r="A6" s="36">
        <v>4</v>
      </c>
      <c r="B6" s="20" t="s">
        <v>60</v>
      </c>
      <c r="C6" s="20">
        <v>15</v>
      </c>
      <c r="D6" s="40">
        <f>C6*100/74</f>
        <v>20.27027027027027</v>
      </c>
      <c r="E6" s="23" t="s">
        <v>71</v>
      </c>
      <c r="F6" s="21" t="s">
        <v>57</v>
      </c>
      <c r="G6" s="20" t="s">
        <v>80</v>
      </c>
    </row>
    <row r="7" spans="1:7" s="4" customFormat="1" ht="15.75" x14ac:dyDescent="0.25">
      <c r="A7" s="36">
        <v>5</v>
      </c>
      <c r="B7" s="34" t="s">
        <v>124</v>
      </c>
      <c r="C7" s="34">
        <v>15</v>
      </c>
      <c r="D7" s="40">
        <f>C7*100/74</f>
        <v>20.27027027027027</v>
      </c>
      <c r="E7" s="23" t="s">
        <v>71</v>
      </c>
      <c r="F7" s="21" t="s">
        <v>27</v>
      </c>
      <c r="G7" s="34" t="s">
        <v>111</v>
      </c>
    </row>
    <row r="8" spans="1:7" s="4" customFormat="1" ht="15.75" x14ac:dyDescent="0.25">
      <c r="A8" s="36">
        <v>6</v>
      </c>
      <c r="B8" s="34" t="s">
        <v>125</v>
      </c>
      <c r="C8" s="34">
        <v>12</v>
      </c>
      <c r="D8" s="40">
        <f>C8*100/74</f>
        <v>16.216216216216218</v>
      </c>
      <c r="E8" s="23" t="s">
        <v>71</v>
      </c>
      <c r="F8" s="21" t="s">
        <v>27</v>
      </c>
      <c r="G8" s="34" t="s">
        <v>111</v>
      </c>
    </row>
    <row r="9" spans="1:7" s="4" customFormat="1" ht="15.75" x14ac:dyDescent="0.25">
      <c r="A9" s="36">
        <v>7</v>
      </c>
      <c r="B9" s="34" t="s">
        <v>105</v>
      </c>
      <c r="C9" s="34">
        <v>6</v>
      </c>
      <c r="D9" s="40">
        <f>C9*100/74</f>
        <v>8.1081081081081088</v>
      </c>
      <c r="E9" s="23" t="s">
        <v>71</v>
      </c>
      <c r="F9" s="21" t="s">
        <v>38</v>
      </c>
      <c r="G9" s="34" t="s">
        <v>102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8 класс</vt:lpstr>
      <vt:lpstr>7 класс</vt:lpstr>
      <vt:lpstr>9 класс</vt:lpstr>
      <vt:lpstr>10 класс</vt:lpstr>
      <vt:lpstr>11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2024-10-24T08:15:42Z</dcterms:modified>
</cp:coreProperties>
</file>