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ИДК\Downloads\"/>
    </mc:Choice>
  </mc:AlternateContent>
  <xr:revisionPtr revIDLastSave="0" documentId="13_ncr:1_{45C91E57-0176-47F4-92DD-3B411B78D3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 класс" sheetId="1" r:id="rId1"/>
    <sheet name="5 класс" sheetId="2" r:id="rId2"/>
    <sheet name="6 класс" sheetId="3" r:id="rId3"/>
    <sheet name="7 класс" sheetId="4" r:id="rId4"/>
    <sheet name="8 класс" sheetId="5" r:id="rId5"/>
    <sheet name="9 класс" sheetId="6" r:id="rId6"/>
    <sheet name="10 класс" sheetId="7" r:id="rId7"/>
    <sheet name="11 класс" sheetId="8" r:id="rId8"/>
  </sheets>
  <definedNames>
    <definedName name="_xlnm._FilterDatabase" localSheetId="6" hidden="1">'10 класс'!$A$2:$G$7</definedName>
    <definedName name="_xlnm._FilterDatabase" localSheetId="7" hidden="1">'11 класс'!$A$2:$G$9</definedName>
    <definedName name="_xlnm._FilterDatabase" localSheetId="0" hidden="1">'4 класс'!$A$2:$G$35</definedName>
    <definedName name="_xlnm._FilterDatabase" localSheetId="1" hidden="1">'5 класс'!$A$2:$G$23</definedName>
    <definedName name="_xlnm._FilterDatabase" localSheetId="2" hidden="1">'6 класс'!$A$2:$G$30</definedName>
    <definedName name="_xlnm._FilterDatabase" localSheetId="3" hidden="1">'7 класс'!$A$2:$G$27</definedName>
    <definedName name="_xlnm._FilterDatabase" localSheetId="4" hidden="1">'8 класс'!$A$2:$G$24</definedName>
    <definedName name="_xlnm._FilterDatabase" localSheetId="5" hidden="1">'9 класс'!$A$2:$G$31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eAkEJBasxoaZ/Cvvvqgg5hSClwNuW991Br/iZjayXCM="/>
    </ext>
  </extLst>
</workbook>
</file>

<file path=xl/calcChain.xml><?xml version="1.0" encoding="utf-8"?>
<calcChain xmlns="http://schemas.openxmlformats.org/spreadsheetml/2006/main">
  <c r="D9" i="8" l="1"/>
  <c r="D8" i="8"/>
  <c r="D7" i="8"/>
  <c r="D6" i="8"/>
  <c r="D5" i="8"/>
  <c r="D4" i="8"/>
  <c r="D3" i="8"/>
  <c r="D7" i="7"/>
  <c r="D6" i="7"/>
  <c r="D5" i="7"/>
  <c r="D4" i="7"/>
  <c r="D3" i="7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<sst xmlns="http://schemas.openxmlformats.org/spreadsheetml/2006/main" count="743" uniqueCount="231">
  <si>
    <t>Информация об участниках школьного этапа всероссийской олимпиады школьников по русскому языку  4 класс максимальное количество баллов  37</t>
  </si>
  <si>
    <t>№ п/п</t>
  </si>
  <si>
    <t>Фамилия Имя Отчество</t>
  </si>
  <si>
    <t>количество набранных баллов</t>
  </si>
  <si>
    <t>Резуль-тативность (в%)</t>
  </si>
  <si>
    <t>Статус</t>
  </si>
  <si>
    <t>Образовательная организация (полное наименование по Уставу)</t>
  </si>
  <si>
    <t>Учитеь</t>
  </si>
  <si>
    <t>Карасева Ирина  Николаевна</t>
  </si>
  <si>
    <t>победитель</t>
  </si>
  <si>
    <t>МБОУ Макарьевская ОШ</t>
  </si>
  <si>
    <t>Козырева Н.Ю.</t>
  </si>
  <si>
    <t>Зернова анастасия Алексеевна</t>
  </si>
  <si>
    <t>МБОУ Восходовская ОШ</t>
  </si>
  <si>
    <t>Слепко С.Н.</t>
  </si>
  <si>
    <t>Васильев Павел Михайлович</t>
  </si>
  <si>
    <t>МБОУ Варнавинская СШ</t>
  </si>
  <si>
    <t>Чернигина А.В.</t>
  </si>
  <si>
    <t>Лысяков Юрий Андреевич</t>
  </si>
  <si>
    <t>призер</t>
  </si>
  <si>
    <t>Фарутина О.В.</t>
  </si>
  <si>
    <t>Жирноклеев Владислав Павлович</t>
  </si>
  <si>
    <t xml:space="preserve">Першина Анастасия Александровна </t>
  </si>
  <si>
    <t>Новоселова Дарья Алексеевна</t>
  </si>
  <si>
    <t>Скопина И.В.</t>
  </si>
  <si>
    <t>Смирнова Арина Павловна</t>
  </si>
  <si>
    <t>Трудникова Владислава Романовна</t>
  </si>
  <si>
    <t>Цыранов Максим Павлович</t>
  </si>
  <si>
    <t>Нефедов Иван Андреевич</t>
  </si>
  <si>
    <t>Дурандина Илона Евгеньевна</t>
  </si>
  <si>
    <t>Талов Дмитрий Игоревич</t>
  </si>
  <si>
    <t>МБОУ Северная СШ</t>
  </si>
  <si>
    <t>Белова Ю.М.</t>
  </si>
  <si>
    <t>Сигаева Екатерина Алесандровна</t>
  </si>
  <si>
    <t>Чернышов Егор Андреевич</t>
  </si>
  <si>
    <t>Рябова Дарья Сергеевна</t>
  </si>
  <si>
    <t xml:space="preserve">МБОУ Богородская ОШ </t>
  </si>
  <si>
    <t>Дубова Н.В.</t>
  </si>
  <si>
    <t>Алексейчев Сергей Алексндрович</t>
  </si>
  <si>
    <t>участник</t>
  </si>
  <si>
    <t>Чащина Ксения Алексеевна</t>
  </si>
  <si>
    <t>Трунова Ангелина Алексеевна</t>
  </si>
  <si>
    <t>Торопов Арсений Юрьевич</t>
  </si>
  <si>
    <t>Цветков Виктор Алексеевич</t>
  </si>
  <si>
    <t>Трифонова Алёна Ильинична</t>
  </si>
  <si>
    <t>Костров Семён Михайлович</t>
  </si>
  <si>
    <t>МБОУ Михаленинская ОШ</t>
  </si>
  <si>
    <t>Козлова Н.М.</t>
  </si>
  <si>
    <t>Патрунина Дарья Ивановна</t>
  </si>
  <si>
    <t>Куликов Иван Александрович</t>
  </si>
  <si>
    <t>Копусова Ольга Евгеньевна</t>
  </si>
  <si>
    <t>Сыготина Елена Сергеевна</t>
  </si>
  <si>
    <t>Ляшко Даниил Алексеевич</t>
  </si>
  <si>
    <t>Сироткина Людмила Арсентьевна</t>
  </si>
  <si>
    <t>Трудникова Ирина Александровна</t>
  </si>
  <si>
    <t>Варнавова Алина Дмитриевна</t>
  </si>
  <si>
    <t>Морозов Константин Анатольевич</t>
  </si>
  <si>
    <t>Жукова Анастасия Романовна</t>
  </si>
  <si>
    <t>Информация об участниках школьного этапа всероссийской олимпиады школьников по русскому  языку  5 класс максимальное количество баллов  33</t>
  </si>
  <si>
    <t>Журавлев Дмитрий Евгеньевич</t>
  </si>
  <si>
    <t>МБОУ Мирновская СШ</t>
  </si>
  <si>
    <t>Иванова Е.И.</t>
  </si>
  <si>
    <t>Боричева Александра Викторовна</t>
  </si>
  <si>
    <t>Овсяников Михаил Александрович</t>
  </si>
  <si>
    <t>Рыжова И.В.</t>
  </si>
  <si>
    <t>Рогов Тимофей Павлович</t>
  </si>
  <si>
    <t>Визгалова Дарья Сергеевна</t>
  </si>
  <si>
    <t>Шаманина Н.Н.</t>
  </si>
  <si>
    <t>Карасева Мария  Денисовна</t>
  </si>
  <si>
    <r>
      <rPr>
        <sz val="12"/>
        <color theme="1"/>
        <rFont val="Times New Roman"/>
      </rPr>
      <t>Дубова Каролина Романовна</t>
    </r>
  </si>
  <si>
    <t>МБОУ Богородская ОШ</t>
  </si>
  <si>
    <t>Негара И.Е.</t>
  </si>
  <si>
    <r>
      <rPr>
        <sz val="12"/>
        <color theme="1"/>
        <rFont val="Times New Roman"/>
      </rPr>
      <t>Шаманина Карина Андреевна</t>
    </r>
  </si>
  <si>
    <t>Яшкова И.С.</t>
  </si>
  <si>
    <r>
      <rPr>
        <sz val="12"/>
        <color theme="1"/>
        <rFont val="Times New Roman"/>
      </rPr>
      <t>Лисиченко Эмилия Александровна</t>
    </r>
  </si>
  <si>
    <t>Уставщикова Г.В.</t>
  </si>
  <si>
    <r>
      <rPr>
        <sz val="12"/>
        <color theme="1"/>
        <rFont val="Times New Roman"/>
      </rPr>
      <t>Родина Мелания Ильинична</t>
    </r>
  </si>
  <si>
    <t>Заякина Е.И.</t>
  </si>
  <si>
    <r>
      <rPr>
        <sz val="12"/>
        <color theme="1"/>
        <rFont val="Times New Roman"/>
      </rPr>
      <t>Шмелев Антон Тарасович</t>
    </r>
  </si>
  <si>
    <t>МБОУ Кайская ОШ</t>
  </si>
  <si>
    <t>Кудряшова В.И.</t>
  </si>
  <si>
    <r>
      <rPr>
        <sz val="12"/>
        <color theme="1"/>
        <rFont val="Times New Roman"/>
      </rPr>
      <t>Дадашова Надежда Габилевна</t>
    </r>
  </si>
  <si>
    <t>Дручкова Т.Н.</t>
  </si>
  <si>
    <r>
      <rPr>
        <sz val="12"/>
        <color theme="1"/>
        <rFont val="Times New Roman"/>
      </rPr>
      <t>Козырева Татьяна Николаевна</t>
    </r>
  </si>
  <si>
    <r>
      <rPr>
        <sz val="12"/>
        <color theme="1"/>
        <rFont val="Times New Roman"/>
      </rPr>
      <t>Снеткова Екатерина Андреевна</t>
    </r>
  </si>
  <si>
    <r>
      <rPr>
        <sz val="12"/>
        <color theme="1"/>
        <rFont val="Times New Roman"/>
      </rPr>
      <t>Государев Макар Николаевич</t>
    </r>
  </si>
  <si>
    <r>
      <rPr>
        <sz val="12"/>
        <color theme="1"/>
        <rFont val="Times New Roman"/>
      </rPr>
      <t>Джамбиева Амина Назимовна</t>
    </r>
  </si>
  <si>
    <r>
      <rPr>
        <sz val="12"/>
        <color theme="1"/>
        <rFont val="Times New Roman"/>
      </rPr>
      <t>Огнева Полина Андреевна</t>
    </r>
  </si>
  <si>
    <r>
      <rPr>
        <sz val="12"/>
        <color theme="1"/>
        <rFont val="Times New Roman"/>
      </rPr>
      <t>Погосян Лидия Вардановна</t>
    </r>
  </si>
  <si>
    <t>Тумзова Кира Дмитриевна</t>
  </si>
  <si>
    <t>Фионина Кира Романовна</t>
  </si>
  <si>
    <t/>
  </si>
  <si>
    <t>Информация об участниках школьного этапа всероссийской олимпиады школьников по русскому  языку  6 класс максимальное количество баллов  33</t>
  </si>
  <si>
    <t>Кучумова Валерия Алексеевна</t>
  </si>
  <si>
    <t>Попова Л.Н.</t>
  </si>
  <si>
    <t>Клочкова Анна Андреевна</t>
  </si>
  <si>
    <t>Варнакова М.Н.</t>
  </si>
  <si>
    <t>Золотов Тимур Васильевич</t>
  </si>
  <si>
    <t>Кучумова Г.А.</t>
  </si>
  <si>
    <t>Хренова Виктория Сергеевна</t>
  </si>
  <si>
    <t>Возова Вероника Николавевна</t>
  </si>
  <si>
    <t>МБОУ Горкинская СШ</t>
  </si>
  <si>
    <t>Рекаева Н.В.</t>
  </si>
  <si>
    <t>Мокрецова Евангелина Павловна</t>
  </si>
  <si>
    <t>Белова Татьяна Сергеевна</t>
  </si>
  <si>
    <t>Виноградская О.В.</t>
  </si>
  <si>
    <t>Хрычева Анастасия Александровна</t>
  </si>
  <si>
    <t>Тихомирова Татаьяна</t>
  </si>
  <si>
    <t>Немова Г.А.</t>
  </si>
  <si>
    <t>Кудряшов Евгений Дмитриевич</t>
  </si>
  <si>
    <t>Бабаева Анжелика Максимовна</t>
  </si>
  <si>
    <t>Горькова Софья Александровна</t>
  </si>
  <si>
    <t>Скворцов Егор Сергеевич</t>
  </si>
  <si>
    <t>Скатова Дарья Николаевна</t>
  </si>
  <si>
    <t>Хлопова Н.В.</t>
  </si>
  <si>
    <t>Волкова Вероника Евгеньевна</t>
  </si>
  <si>
    <t>Пузырева Т.А.</t>
  </si>
  <si>
    <t>Марченко Максим Рудольфович</t>
  </si>
  <si>
    <t>Ложкина Полина Дмитриевна</t>
  </si>
  <si>
    <t>Пахаренко Игорь</t>
  </si>
  <si>
    <t>Григорян Тамара Оксеновна</t>
  </si>
  <si>
    <t>Локтева Валерия Павловна</t>
  </si>
  <si>
    <t>Чевычелова Валерия</t>
  </si>
  <si>
    <t>МБО Михаленинская ОШ</t>
  </si>
  <si>
    <t>Рябова Софья Сергеевна</t>
  </si>
  <si>
    <t>Вяльдин Евгений Владимирович</t>
  </si>
  <si>
    <t>Чащина Анна Алексеевна</t>
  </si>
  <si>
    <t>Терентьева Варвара Сергеевна</t>
  </si>
  <si>
    <t>Кандаков Ярослав Алексеевич</t>
  </si>
  <si>
    <t>Котерин Максим Андреевич</t>
  </si>
  <si>
    <t>Алексин Матвей Иванович</t>
  </si>
  <si>
    <t>Информация об участниках школьного этапа всероссийской олимпиады школьников по русскому  языку  7 класс максимальное количество баллов  34</t>
  </si>
  <si>
    <t>Саженская Алиса Олеговна</t>
  </si>
  <si>
    <t>Лукшина Яна Александровна</t>
  </si>
  <si>
    <t>Дворникова Дарья Владимировна</t>
  </si>
  <si>
    <t>Смирнова Юлия Дмитриевна</t>
  </si>
  <si>
    <t>Крюков Кирилл Алексеевич</t>
  </si>
  <si>
    <t>Сироткин Елисей Евгеньевич</t>
  </si>
  <si>
    <t>Терёшкина Алина Николаевна</t>
  </si>
  <si>
    <t>Кузнецов Арсений Ильич</t>
  </si>
  <si>
    <t>Трифонова Виктория Ильинична</t>
  </si>
  <si>
    <t>Курков Егор Иванович</t>
  </si>
  <si>
    <t>Христофорова Вера Максимовна</t>
  </si>
  <si>
    <t>Лисова Вероника Сергеевна</t>
  </si>
  <si>
    <t>Шашина Ульяна Николаевна</t>
  </si>
  <si>
    <t>Григорьева Анастасия Павловна</t>
  </si>
  <si>
    <t>Крайнова О.С.</t>
  </si>
  <si>
    <t>Крайнова Елена Андреевна</t>
  </si>
  <si>
    <t>Власов Виталий Алексеевич</t>
  </si>
  <si>
    <t>Федяева Екатерина Викторовна</t>
  </si>
  <si>
    <t>Гайдис Иван Сергеевич</t>
  </si>
  <si>
    <t>Пудов Максим Андреевич</t>
  </si>
  <si>
    <t>Смирнов Александр Алексеевич</t>
  </si>
  <si>
    <t>Лебедев АртёмАлексеевич</t>
  </si>
  <si>
    <t>Полникова Елена Евгеньевна</t>
  </si>
  <si>
    <t>Курганова Валерия Викторовна</t>
  </si>
  <si>
    <t>Хренова Виктория Викторовна</t>
  </si>
  <si>
    <t>Барабаш Максим Александрович</t>
  </si>
  <si>
    <t>Информация об участниках школьного этапа всероссийской олимпиады школьников по русскому  язык  8 класс максимальное количество баллов  34</t>
  </si>
  <si>
    <t>Дементьева Ольга Михайловна</t>
  </si>
  <si>
    <t xml:space="preserve">Цветкова Дарья Викторовна </t>
  </si>
  <si>
    <t>Хлопова Н.В,</t>
  </si>
  <si>
    <t>Дубова Александра Сергеевна</t>
  </si>
  <si>
    <t>Оборин Захар Иванович</t>
  </si>
  <si>
    <t>Смирнова Екатерина Дмитриевна</t>
  </si>
  <si>
    <t>Миронова Злата Андреевна</t>
  </si>
  <si>
    <t>Михайлов Матвей Сергеевич</t>
  </si>
  <si>
    <t>Лукоянова Дарья Валерьевна</t>
  </si>
  <si>
    <t>Цветкова Дарья Алексеевна</t>
  </si>
  <si>
    <t>Колесов Тимофей Михайлович</t>
  </si>
  <si>
    <t>Сигаев Артем Евгеньевич</t>
  </si>
  <si>
    <t>Седов Илья Михайлович</t>
  </si>
  <si>
    <t>Тихова Ксения Андреевна</t>
  </si>
  <si>
    <t>Смирнова Тамара Назыровна</t>
  </si>
  <si>
    <t>Николаева Екатерина Андреевна</t>
  </si>
  <si>
    <t>Новикова Анастасия Сергеевна</t>
  </si>
  <si>
    <t>Беседин Андрей Андреевич</t>
  </si>
  <si>
    <t>Баклыкова Злата Алексеевна</t>
  </si>
  <si>
    <t>Чернигина Диана Сергеевна</t>
  </si>
  <si>
    <t xml:space="preserve">Клешнин  Александ Олегович </t>
  </si>
  <si>
    <t>Воробьева Вероника Витальевна</t>
  </si>
  <si>
    <t>Стасенко Полина Сергеевна</t>
  </si>
  <si>
    <t>Информация об участниках школьного этапа всероссийской олимпиады школьников по русскому  языку  9 класс максимальное количество баллов  51</t>
  </si>
  <si>
    <t>Майданов Анатолий Алексеевич</t>
  </si>
  <si>
    <t>Смирнова Виктория Ивановна</t>
  </si>
  <si>
    <t>Зайцева Александра Михайловна</t>
  </si>
  <si>
    <t>Ферулева Анна Ивановна</t>
  </si>
  <si>
    <t>Самарина Полина Андреевна</t>
  </si>
  <si>
    <t>Журавлева Алина Сергеевна</t>
  </si>
  <si>
    <t>Полева Виктория Сергеевна</t>
  </si>
  <si>
    <t>Бурлакова Яна Дмитриевна</t>
  </si>
  <si>
    <t>Загребина Викторовна Максимовна</t>
  </si>
  <si>
    <t>Датий Ирина Ивановна</t>
  </si>
  <si>
    <t>Комиссарова Карина Александровна</t>
  </si>
  <si>
    <t>Тарасова Дарья Александровна</t>
  </si>
  <si>
    <t>Абышева Полина Ивановна</t>
  </si>
  <si>
    <t>Спиридонюк Кира Александровна</t>
  </si>
  <si>
    <t>Бондарева Елена Валентиновна</t>
  </si>
  <si>
    <t>Шуртыгина Анастасия Евгеньевна</t>
  </si>
  <si>
    <t>Лебедева Александра Артуровна</t>
  </si>
  <si>
    <t>Смирнова Ева Назыровна</t>
  </si>
  <si>
    <t>Рекаев Н.В.</t>
  </si>
  <si>
    <t>Дементьев Сергей Михайлович</t>
  </si>
  <si>
    <t>Слепко Глеб Сергеевич</t>
  </si>
  <si>
    <t>Мельников Данила Иванович</t>
  </si>
  <si>
    <t>Чащин Никита Сергеевич</t>
  </si>
  <si>
    <t>Дворников Михаил Сергеевич</t>
  </si>
  <si>
    <t>Копытина Ангелина Дмитриевна</t>
  </si>
  <si>
    <t>Клейкова Эвелина Эдуардовна</t>
  </si>
  <si>
    <t>Буякевич Максим Анатольевич</t>
  </si>
  <si>
    <t>Комиссарова Арина Александровна</t>
  </si>
  <si>
    <t>Козырев Максим Олегович</t>
  </si>
  <si>
    <t>Поздняков Александр Сергеевич</t>
  </si>
  <si>
    <t>Информация об участниках школьного этапа всероссийской олимпиады школьников по русскому языку  10 класс максимальное количество баллов  50</t>
  </si>
  <si>
    <t>ФИО участника</t>
  </si>
  <si>
    <t>Новоселова Ксения Александровна</t>
  </si>
  <si>
    <t>Сироткина Варвара Арсентьевна</t>
  </si>
  <si>
    <t xml:space="preserve">призер </t>
  </si>
  <si>
    <t xml:space="preserve">Торопова Александра Александровна </t>
  </si>
  <si>
    <t>Андреюк Владислав Владимирович</t>
  </si>
  <si>
    <t>Мухина Любовь Николаевна</t>
  </si>
  <si>
    <t>Информация об участниках школьного этапа всероссийской олимпиады школьников по русскому  языку 11 класс максимальное количество баллов  50</t>
  </si>
  <si>
    <t>Лебедева Галина Александровна</t>
  </si>
  <si>
    <t xml:space="preserve">победитель </t>
  </si>
  <si>
    <t>Нефедов Никита Андреевич</t>
  </si>
  <si>
    <t>Доценко Варвара Дмитриевна</t>
  </si>
  <si>
    <t>Кукушкина Кристина Николаевна</t>
  </si>
  <si>
    <t>Солодовникова Дарья Алексеевна</t>
  </si>
  <si>
    <t>Чернигин Дмитрий Сергеевич</t>
  </si>
  <si>
    <t>Рекаев Иван Сергеевич</t>
  </si>
  <si>
    <t>Белова С.В.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</si>
</sst>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5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6"/>
      <color theme="1"/>
      <name val="Times New Roman"/>
    </font>
    <font>
      <sz val="14"/>
      <color theme="1"/>
      <name val="Times New Roman"/>
    </font>
    <font>
      <sz val="12"/>
      <color theme="1"/>
      <name val="Times New Roman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/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4" fillId="0" borderId="0" xfId="0" applyFont="1"/>
    <xf numFmtId="2" fontId="1" fillId="0" borderId="2" xfId="0" applyNumberFormat="1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center"/>
    </xf>
    <xf numFmtId="2" fontId="1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2" fontId="1" fillId="0" borderId="2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6" workbookViewId="0">
      <selection activeCell="J26" sqref="J26"/>
    </sheetView>
  </sheetViews>
  <sheetFormatPr defaultColWidth="14.42578125" defaultRowHeight="15" customHeight="1" x14ac:dyDescent="0.25"/>
  <cols>
    <col min="1" max="1" width="9.140625" customWidth="1"/>
    <col min="2" max="2" width="40.2851562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  <col min="8" max="26" width="9.140625" customWidth="1"/>
  </cols>
  <sheetData>
    <row r="1" spans="1:26" ht="56.25" customHeight="1" x14ac:dyDescent="0.25">
      <c r="A1" s="1"/>
      <c r="B1" s="30" t="s">
        <v>0</v>
      </c>
      <c r="C1" s="31"/>
      <c r="D1" s="31"/>
      <c r="E1" s="31"/>
      <c r="F1" s="31"/>
      <c r="G1" s="31"/>
    </row>
    <row r="2" spans="1:26" ht="7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x14ac:dyDescent="0.25">
      <c r="A3" s="4">
        <v>1</v>
      </c>
      <c r="B3" s="5" t="s">
        <v>8</v>
      </c>
      <c r="C3" s="4">
        <v>27</v>
      </c>
      <c r="D3" s="6">
        <f t="shared" ref="D3:D35" si="0">C3*100/37</f>
        <v>72.972972972972968</v>
      </c>
      <c r="E3" s="7" t="s">
        <v>9</v>
      </c>
      <c r="F3" s="8" t="s">
        <v>10</v>
      </c>
      <c r="G3" s="8" t="s">
        <v>11</v>
      </c>
    </row>
    <row r="4" spans="1:26" ht="15.75" x14ac:dyDescent="0.25">
      <c r="A4" s="4">
        <v>2</v>
      </c>
      <c r="B4" s="9" t="s">
        <v>12</v>
      </c>
      <c r="C4" s="4">
        <v>21</v>
      </c>
      <c r="D4" s="6">
        <f t="shared" si="0"/>
        <v>56.756756756756758</v>
      </c>
      <c r="E4" s="7" t="s">
        <v>9</v>
      </c>
      <c r="F4" s="8" t="s">
        <v>13</v>
      </c>
      <c r="G4" s="8" t="s">
        <v>230</v>
      </c>
    </row>
    <row r="5" spans="1:26" ht="15.75" x14ac:dyDescent="0.25">
      <c r="A5" s="4">
        <v>3</v>
      </c>
      <c r="B5" s="9" t="s">
        <v>15</v>
      </c>
      <c r="C5" s="4">
        <v>21</v>
      </c>
      <c r="D5" s="6">
        <f t="shared" si="0"/>
        <v>56.756756756756758</v>
      </c>
      <c r="E5" s="7" t="s">
        <v>9</v>
      </c>
      <c r="F5" s="8" t="s">
        <v>16</v>
      </c>
      <c r="G5" s="8" t="s">
        <v>17</v>
      </c>
    </row>
    <row r="6" spans="1:26" ht="15.75" x14ac:dyDescent="0.25">
      <c r="A6" s="4">
        <v>4</v>
      </c>
      <c r="B6" s="9" t="s">
        <v>18</v>
      </c>
      <c r="C6" s="4">
        <v>19</v>
      </c>
      <c r="D6" s="6">
        <f t="shared" si="0"/>
        <v>51.351351351351354</v>
      </c>
      <c r="E6" s="7" t="s">
        <v>19</v>
      </c>
      <c r="F6" s="8" t="s">
        <v>16</v>
      </c>
      <c r="G6" s="8" t="s">
        <v>20</v>
      </c>
    </row>
    <row r="7" spans="1:26" ht="15.75" x14ac:dyDescent="0.25">
      <c r="A7" s="4">
        <v>5</v>
      </c>
      <c r="B7" s="9" t="s">
        <v>21</v>
      </c>
      <c r="C7" s="4">
        <v>19</v>
      </c>
      <c r="D7" s="6">
        <f t="shared" si="0"/>
        <v>51.351351351351354</v>
      </c>
      <c r="E7" s="7" t="s">
        <v>19</v>
      </c>
      <c r="F7" s="8" t="s">
        <v>13</v>
      </c>
      <c r="G7" s="8" t="s">
        <v>230</v>
      </c>
    </row>
    <row r="8" spans="1:26" ht="15.75" x14ac:dyDescent="0.25">
      <c r="A8" s="4">
        <v>6</v>
      </c>
      <c r="B8" s="10" t="s">
        <v>22</v>
      </c>
      <c r="C8" s="4">
        <v>18</v>
      </c>
      <c r="D8" s="6">
        <f t="shared" si="0"/>
        <v>48.648648648648646</v>
      </c>
      <c r="E8" s="7" t="s">
        <v>19</v>
      </c>
      <c r="F8" s="8" t="s">
        <v>16</v>
      </c>
      <c r="G8" s="8" t="s">
        <v>17</v>
      </c>
    </row>
    <row r="9" spans="1:26" ht="15.75" x14ac:dyDescent="0.25">
      <c r="A9" s="4">
        <v>7</v>
      </c>
      <c r="B9" s="9" t="s">
        <v>23</v>
      </c>
      <c r="C9" s="4">
        <v>17</v>
      </c>
      <c r="D9" s="6">
        <f t="shared" si="0"/>
        <v>45.945945945945944</v>
      </c>
      <c r="E9" s="7" t="s">
        <v>19</v>
      </c>
      <c r="F9" s="8" t="s">
        <v>16</v>
      </c>
      <c r="G9" s="8" t="s">
        <v>24</v>
      </c>
    </row>
    <row r="10" spans="1:26" ht="15.75" x14ac:dyDescent="0.25">
      <c r="A10" s="4">
        <v>8</v>
      </c>
      <c r="B10" s="9" t="s">
        <v>25</v>
      </c>
      <c r="C10" s="4">
        <v>17</v>
      </c>
      <c r="D10" s="6">
        <f t="shared" si="0"/>
        <v>45.945945945945944</v>
      </c>
      <c r="E10" s="7" t="s">
        <v>19</v>
      </c>
      <c r="F10" s="8" t="s">
        <v>13</v>
      </c>
      <c r="G10" s="8" t="s">
        <v>230</v>
      </c>
    </row>
    <row r="11" spans="1:26" ht="15.75" x14ac:dyDescent="0.25">
      <c r="A11" s="4">
        <v>9</v>
      </c>
      <c r="B11" s="9" t="s">
        <v>26</v>
      </c>
      <c r="C11" s="4">
        <v>16</v>
      </c>
      <c r="D11" s="6">
        <f t="shared" si="0"/>
        <v>43.243243243243242</v>
      </c>
      <c r="E11" s="7" t="s">
        <v>19</v>
      </c>
      <c r="F11" s="8" t="s">
        <v>16</v>
      </c>
      <c r="G11" s="8" t="s">
        <v>24</v>
      </c>
    </row>
    <row r="12" spans="1:26" ht="15.75" x14ac:dyDescent="0.25">
      <c r="A12" s="4">
        <v>10</v>
      </c>
      <c r="B12" s="9" t="s">
        <v>27</v>
      </c>
      <c r="C12" s="4">
        <v>16</v>
      </c>
      <c r="D12" s="6">
        <f t="shared" si="0"/>
        <v>43.243243243243242</v>
      </c>
      <c r="E12" s="7" t="s">
        <v>19</v>
      </c>
      <c r="F12" s="8" t="s">
        <v>16</v>
      </c>
      <c r="G12" s="8" t="s">
        <v>17</v>
      </c>
    </row>
    <row r="13" spans="1:26" ht="15.75" x14ac:dyDescent="0.25">
      <c r="A13" s="4">
        <v>11</v>
      </c>
      <c r="B13" s="9" t="s">
        <v>28</v>
      </c>
      <c r="C13" s="4">
        <v>16</v>
      </c>
      <c r="D13" s="6">
        <f t="shared" si="0"/>
        <v>43.243243243243242</v>
      </c>
      <c r="E13" s="7" t="s">
        <v>19</v>
      </c>
      <c r="F13" s="8" t="s">
        <v>13</v>
      </c>
      <c r="G13" s="8" t="s">
        <v>230</v>
      </c>
    </row>
    <row r="14" spans="1:26" ht="15.75" x14ac:dyDescent="0.25">
      <c r="A14" s="4">
        <v>12</v>
      </c>
      <c r="B14" s="9" t="s">
        <v>29</v>
      </c>
      <c r="C14" s="4">
        <v>15</v>
      </c>
      <c r="D14" s="6">
        <f t="shared" si="0"/>
        <v>40.54054054054054</v>
      </c>
      <c r="E14" s="7" t="s">
        <v>19</v>
      </c>
      <c r="F14" s="8" t="s">
        <v>16</v>
      </c>
      <c r="G14" s="8" t="s">
        <v>17</v>
      </c>
    </row>
    <row r="15" spans="1:26" ht="15.75" x14ac:dyDescent="0.25">
      <c r="A15" s="4">
        <v>13</v>
      </c>
      <c r="B15" s="9" t="s">
        <v>30</v>
      </c>
      <c r="C15" s="4">
        <v>15</v>
      </c>
      <c r="D15" s="6">
        <f t="shared" si="0"/>
        <v>40.54054054054054</v>
      </c>
      <c r="E15" s="7" t="s">
        <v>19</v>
      </c>
      <c r="F15" s="8" t="s">
        <v>31</v>
      </c>
      <c r="G15" s="8" t="s">
        <v>32</v>
      </c>
    </row>
    <row r="16" spans="1:26" ht="15.75" x14ac:dyDescent="0.25">
      <c r="A16" s="4">
        <v>14</v>
      </c>
      <c r="B16" s="10" t="s">
        <v>33</v>
      </c>
      <c r="C16" s="4">
        <v>15</v>
      </c>
      <c r="D16" s="6">
        <f t="shared" si="0"/>
        <v>40.54054054054054</v>
      </c>
      <c r="E16" s="7" t="s">
        <v>19</v>
      </c>
      <c r="F16" s="8" t="s">
        <v>16</v>
      </c>
      <c r="G16" s="8" t="s">
        <v>20</v>
      </c>
    </row>
    <row r="17" spans="1:7" ht="15.75" x14ac:dyDescent="0.25">
      <c r="A17" s="4">
        <v>15</v>
      </c>
      <c r="B17" s="9" t="s">
        <v>34</v>
      </c>
      <c r="C17" s="4">
        <v>15</v>
      </c>
      <c r="D17" s="6">
        <f t="shared" si="0"/>
        <v>40.54054054054054</v>
      </c>
      <c r="E17" s="7" t="s">
        <v>19</v>
      </c>
      <c r="F17" s="8" t="s">
        <v>16</v>
      </c>
      <c r="G17" s="8" t="s">
        <v>24</v>
      </c>
    </row>
    <row r="18" spans="1:7" ht="15.75" x14ac:dyDescent="0.25">
      <c r="A18" s="4">
        <v>16</v>
      </c>
      <c r="B18" s="9" t="s">
        <v>35</v>
      </c>
      <c r="C18" s="4">
        <v>15</v>
      </c>
      <c r="D18" s="6">
        <f t="shared" si="0"/>
        <v>40.54054054054054</v>
      </c>
      <c r="E18" s="7" t="s">
        <v>19</v>
      </c>
      <c r="F18" s="8" t="s">
        <v>36</v>
      </c>
      <c r="G18" s="8" t="s">
        <v>37</v>
      </c>
    </row>
    <row r="19" spans="1:7" x14ac:dyDescent="0.25">
      <c r="A19" s="4">
        <v>17</v>
      </c>
      <c r="B19" s="7" t="s">
        <v>38</v>
      </c>
      <c r="C19" s="4">
        <v>14</v>
      </c>
      <c r="D19" s="6">
        <f t="shared" si="0"/>
        <v>37.837837837837839</v>
      </c>
      <c r="E19" s="7" t="s">
        <v>39</v>
      </c>
      <c r="F19" s="8" t="s">
        <v>31</v>
      </c>
      <c r="G19" s="8" t="s">
        <v>32</v>
      </c>
    </row>
    <row r="20" spans="1:7" x14ac:dyDescent="0.25">
      <c r="A20" s="4">
        <v>18</v>
      </c>
      <c r="B20" s="7" t="s">
        <v>40</v>
      </c>
      <c r="C20" s="4">
        <v>13</v>
      </c>
      <c r="D20" s="6">
        <f t="shared" si="0"/>
        <v>35.135135135135137</v>
      </c>
      <c r="E20" s="7" t="s">
        <v>39</v>
      </c>
      <c r="F20" s="8" t="s">
        <v>16</v>
      </c>
      <c r="G20" s="8" t="s">
        <v>17</v>
      </c>
    </row>
    <row r="21" spans="1:7" ht="15.75" customHeight="1" x14ac:dyDescent="0.25">
      <c r="A21" s="4">
        <v>19</v>
      </c>
      <c r="B21" s="7" t="s">
        <v>41</v>
      </c>
      <c r="C21" s="4">
        <v>13</v>
      </c>
      <c r="D21" s="6">
        <f t="shared" si="0"/>
        <v>35.135135135135137</v>
      </c>
      <c r="E21" s="7" t="s">
        <v>39</v>
      </c>
      <c r="F21" s="8" t="s">
        <v>13</v>
      </c>
      <c r="G21" s="8" t="s">
        <v>230</v>
      </c>
    </row>
    <row r="22" spans="1:7" ht="15.75" customHeight="1" x14ac:dyDescent="0.25">
      <c r="A22" s="4">
        <v>20</v>
      </c>
      <c r="B22" s="7" t="s">
        <v>42</v>
      </c>
      <c r="C22" s="4">
        <v>13</v>
      </c>
      <c r="D22" s="6">
        <f t="shared" si="0"/>
        <v>35.135135135135137</v>
      </c>
      <c r="E22" s="7" t="s">
        <v>39</v>
      </c>
      <c r="F22" s="8" t="s">
        <v>16</v>
      </c>
      <c r="G22" s="8" t="s">
        <v>17</v>
      </c>
    </row>
    <row r="23" spans="1:7" ht="15.75" customHeight="1" x14ac:dyDescent="0.25">
      <c r="A23" s="4">
        <v>21</v>
      </c>
      <c r="B23" s="7" t="s">
        <v>43</v>
      </c>
      <c r="C23" s="4">
        <v>13</v>
      </c>
      <c r="D23" s="6">
        <f t="shared" si="0"/>
        <v>35.135135135135137</v>
      </c>
      <c r="E23" s="7" t="s">
        <v>39</v>
      </c>
      <c r="F23" s="8" t="s">
        <v>36</v>
      </c>
      <c r="G23" s="8" t="s">
        <v>37</v>
      </c>
    </row>
    <row r="24" spans="1:7" ht="15.75" customHeight="1" x14ac:dyDescent="0.25">
      <c r="A24" s="4">
        <v>22</v>
      </c>
      <c r="B24" s="7" t="s">
        <v>44</v>
      </c>
      <c r="C24" s="4">
        <v>12</v>
      </c>
      <c r="D24" s="6">
        <f t="shared" si="0"/>
        <v>32.432432432432435</v>
      </c>
      <c r="E24" s="7" t="s">
        <v>39</v>
      </c>
      <c r="F24" s="8" t="s">
        <v>16</v>
      </c>
      <c r="G24" s="8" t="s">
        <v>20</v>
      </c>
    </row>
    <row r="25" spans="1:7" ht="15.75" customHeight="1" x14ac:dyDescent="0.25">
      <c r="A25" s="4">
        <v>23</v>
      </c>
      <c r="B25" s="7" t="s">
        <v>45</v>
      </c>
      <c r="C25" s="4">
        <v>11</v>
      </c>
      <c r="D25" s="6">
        <f t="shared" si="0"/>
        <v>29.72972972972973</v>
      </c>
      <c r="E25" s="7" t="s">
        <v>39</v>
      </c>
      <c r="F25" s="8" t="s">
        <v>46</v>
      </c>
      <c r="G25" s="8" t="s">
        <v>47</v>
      </c>
    </row>
    <row r="26" spans="1:7" ht="15.75" customHeight="1" x14ac:dyDescent="0.25">
      <c r="A26" s="4">
        <v>24</v>
      </c>
      <c r="B26" s="7" t="s">
        <v>48</v>
      </c>
      <c r="C26" s="4">
        <v>11</v>
      </c>
      <c r="D26" s="6">
        <f t="shared" si="0"/>
        <v>29.72972972972973</v>
      </c>
      <c r="E26" s="7" t="s">
        <v>39</v>
      </c>
      <c r="F26" s="8" t="s">
        <v>16</v>
      </c>
      <c r="G26" s="8" t="s">
        <v>17</v>
      </c>
    </row>
    <row r="27" spans="1:7" ht="15.75" customHeight="1" x14ac:dyDescent="0.25">
      <c r="A27" s="4">
        <v>25</v>
      </c>
      <c r="B27" s="7" t="s">
        <v>49</v>
      </c>
      <c r="C27" s="4">
        <v>11</v>
      </c>
      <c r="D27" s="6">
        <f t="shared" si="0"/>
        <v>29.72972972972973</v>
      </c>
      <c r="E27" s="7" t="s">
        <v>39</v>
      </c>
      <c r="F27" s="8" t="s">
        <v>16</v>
      </c>
      <c r="G27" s="8" t="s">
        <v>17</v>
      </c>
    </row>
    <row r="28" spans="1:7" ht="15.75" customHeight="1" x14ac:dyDescent="0.25">
      <c r="A28" s="4">
        <v>26</v>
      </c>
      <c r="B28" s="7" t="s">
        <v>50</v>
      </c>
      <c r="C28" s="4">
        <v>10</v>
      </c>
      <c r="D28" s="6">
        <f t="shared" si="0"/>
        <v>27.027027027027028</v>
      </c>
      <c r="E28" s="7" t="s">
        <v>39</v>
      </c>
      <c r="F28" s="8" t="s">
        <v>16</v>
      </c>
      <c r="G28" s="8" t="s">
        <v>20</v>
      </c>
    </row>
    <row r="29" spans="1:7" ht="15.75" customHeight="1" x14ac:dyDescent="0.25">
      <c r="A29" s="4">
        <v>27</v>
      </c>
      <c r="B29" s="7" t="s">
        <v>51</v>
      </c>
      <c r="C29" s="4">
        <v>10</v>
      </c>
      <c r="D29" s="6">
        <f t="shared" si="0"/>
        <v>27.027027027027028</v>
      </c>
      <c r="E29" s="7" t="s">
        <v>39</v>
      </c>
      <c r="F29" s="8" t="s">
        <v>16</v>
      </c>
      <c r="G29" s="8" t="s">
        <v>24</v>
      </c>
    </row>
    <row r="30" spans="1:7" ht="15.75" customHeight="1" x14ac:dyDescent="0.25">
      <c r="A30" s="4">
        <v>28</v>
      </c>
      <c r="B30" s="7" t="s">
        <v>52</v>
      </c>
      <c r="C30" s="4">
        <v>9</v>
      </c>
      <c r="D30" s="6">
        <f t="shared" si="0"/>
        <v>24.324324324324323</v>
      </c>
      <c r="E30" s="7" t="s">
        <v>39</v>
      </c>
      <c r="F30" s="8" t="s">
        <v>16</v>
      </c>
      <c r="G30" s="8" t="s">
        <v>24</v>
      </c>
    </row>
    <row r="31" spans="1:7" ht="15.75" customHeight="1" x14ac:dyDescent="0.25">
      <c r="A31" s="4">
        <v>29</v>
      </c>
      <c r="B31" s="7" t="s">
        <v>53</v>
      </c>
      <c r="C31" s="4">
        <v>7</v>
      </c>
      <c r="D31" s="6">
        <f t="shared" si="0"/>
        <v>18.918918918918919</v>
      </c>
      <c r="E31" s="7" t="s">
        <v>39</v>
      </c>
      <c r="F31" s="8" t="s">
        <v>16</v>
      </c>
      <c r="G31" s="8" t="s">
        <v>20</v>
      </c>
    </row>
    <row r="32" spans="1:7" ht="15.75" customHeight="1" x14ac:dyDescent="0.25">
      <c r="A32" s="4">
        <v>30</v>
      </c>
      <c r="B32" s="7" t="s">
        <v>54</v>
      </c>
      <c r="C32" s="4">
        <v>7</v>
      </c>
      <c r="D32" s="6">
        <f t="shared" si="0"/>
        <v>18.918918918918919</v>
      </c>
      <c r="E32" s="7" t="s">
        <v>39</v>
      </c>
      <c r="F32" s="8" t="s">
        <v>46</v>
      </c>
      <c r="G32" s="8" t="s">
        <v>47</v>
      </c>
    </row>
    <row r="33" spans="1:7" ht="15.75" customHeight="1" x14ac:dyDescent="0.25">
      <c r="A33" s="4">
        <v>31</v>
      </c>
      <c r="B33" s="7" t="s">
        <v>55</v>
      </c>
      <c r="C33" s="4">
        <v>5</v>
      </c>
      <c r="D33" s="6">
        <f t="shared" si="0"/>
        <v>13.513513513513514</v>
      </c>
      <c r="E33" s="7" t="s">
        <v>39</v>
      </c>
      <c r="F33" s="8" t="s">
        <v>13</v>
      </c>
      <c r="G33" s="8" t="s">
        <v>230</v>
      </c>
    </row>
    <row r="34" spans="1:7" ht="15.75" customHeight="1" x14ac:dyDescent="0.25">
      <c r="A34" s="4">
        <v>32</v>
      </c>
      <c r="B34" s="7" t="s">
        <v>56</v>
      </c>
      <c r="C34" s="4">
        <v>5</v>
      </c>
      <c r="D34" s="6">
        <f t="shared" si="0"/>
        <v>13.513513513513514</v>
      </c>
      <c r="E34" s="7" t="s">
        <v>39</v>
      </c>
      <c r="F34" s="8" t="s">
        <v>13</v>
      </c>
      <c r="G34" s="8" t="s">
        <v>230</v>
      </c>
    </row>
    <row r="35" spans="1:7" ht="15.75" customHeight="1" x14ac:dyDescent="0.25">
      <c r="A35" s="4">
        <v>33</v>
      </c>
      <c r="B35" s="7" t="s">
        <v>57</v>
      </c>
      <c r="C35" s="4">
        <v>4</v>
      </c>
      <c r="D35" s="6">
        <f t="shared" si="0"/>
        <v>10.810810810810811</v>
      </c>
      <c r="E35" s="7" t="s">
        <v>39</v>
      </c>
      <c r="F35" s="8" t="s">
        <v>16</v>
      </c>
      <c r="G35" s="8" t="s">
        <v>24</v>
      </c>
    </row>
    <row r="36" spans="1:7" ht="15.75" customHeight="1" x14ac:dyDescent="0.25">
      <c r="A36" s="7"/>
      <c r="B36" s="7"/>
      <c r="C36" s="7"/>
      <c r="D36" s="7"/>
      <c r="E36" s="7"/>
      <c r="F36" s="8"/>
      <c r="G36" s="8"/>
    </row>
    <row r="37" spans="1:7" ht="15.75" customHeight="1" x14ac:dyDescent="0.25">
      <c r="A37" s="7"/>
      <c r="B37" s="7"/>
      <c r="C37" s="7"/>
      <c r="D37" s="7"/>
      <c r="E37" s="7"/>
      <c r="F37" s="7"/>
      <c r="G37" s="7"/>
    </row>
    <row r="38" spans="1:7" ht="15.75" customHeight="1" x14ac:dyDescent="0.25">
      <c r="A38" s="7"/>
      <c r="B38" s="7"/>
      <c r="C38" s="7"/>
      <c r="D38" s="7"/>
      <c r="E38" s="7"/>
      <c r="F38" s="7"/>
      <c r="G38" s="7"/>
    </row>
    <row r="39" spans="1:7" ht="15.75" customHeight="1" x14ac:dyDescent="0.25">
      <c r="A39" s="7"/>
      <c r="B39" s="7"/>
      <c r="C39" s="7"/>
      <c r="D39" s="7"/>
      <c r="E39" s="7"/>
      <c r="F39" s="7"/>
      <c r="G39" s="7"/>
    </row>
    <row r="40" spans="1:7" ht="15.75" customHeight="1" x14ac:dyDescent="0.25">
      <c r="A40" s="7"/>
      <c r="B40" s="7"/>
      <c r="C40" s="7"/>
      <c r="D40" s="7"/>
      <c r="E40" s="7"/>
      <c r="F40" s="7"/>
      <c r="G40" s="7"/>
    </row>
    <row r="41" spans="1:7" ht="15.75" customHeight="1" x14ac:dyDescent="0.25">
      <c r="A41" s="7"/>
      <c r="B41" s="7"/>
      <c r="C41" s="7"/>
      <c r="D41" s="7"/>
      <c r="E41" s="7"/>
      <c r="F41" s="7"/>
      <c r="G41" s="7"/>
    </row>
    <row r="42" spans="1:7" ht="15.75" customHeight="1" x14ac:dyDescent="0.25">
      <c r="A42" s="7"/>
      <c r="B42" s="7"/>
      <c r="C42" s="7"/>
      <c r="D42" s="7"/>
      <c r="E42" s="7"/>
      <c r="F42" s="7"/>
      <c r="G42" s="7"/>
    </row>
    <row r="43" spans="1:7" ht="15.75" customHeight="1" x14ac:dyDescent="0.25"/>
    <row r="44" spans="1:7" ht="15.75" customHeight="1" x14ac:dyDescent="0.25"/>
    <row r="45" spans="1:7" ht="15.75" customHeight="1" x14ac:dyDescent="0.25"/>
    <row r="46" spans="1:7" ht="15.75" customHeight="1" x14ac:dyDescent="0.25"/>
    <row r="47" spans="1:7" ht="15.75" customHeight="1" x14ac:dyDescent="0.25"/>
    <row r="48" spans="1: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autoFilter ref="A2:G35" xr:uid="{00000000-0009-0000-0000-000000000000}">
    <sortState xmlns:xlrd2="http://schemas.microsoft.com/office/spreadsheetml/2017/richdata2" ref="A2:G35">
      <sortCondition descending="1" ref="D2:D35"/>
    </sortState>
  </autoFilter>
  <mergeCells count="1">
    <mergeCell ref="B1:G1"/>
  </mergeCells>
  <pageMargins left="0.70000004768371604" right="0.70000004768371604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opLeftCell="A4" workbookViewId="0">
      <selection activeCell="E5" sqref="E5"/>
    </sheetView>
  </sheetViews>
  <sheetFormatPr defaultColWidth="14.42578125" defaultRowHeight="15" customHeight="1" x14ac:dyDescent="0.25"/>
  <cols>
    <col min="1" max="1" width="9.140625" customWidth="1"/>
    <col min="2" max="2" width="3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  <col min="8" max="26" width="9.140625" customWidth="1"/>
  </cols>
  <sheetData>
    <row r="1" spans="1:26" ht="56.25" customHeight="1" x14ac:dyDescent="0.25">
      <c r="A1" s="1"/>
      <c r="B1" s="30" t="s">
        <v>58</v>
      </c>
      <c r="C1" s="31"/>
      <c r="D1" s="31"/>
      <c r="E1" s="31"/>
      <c r="F1" s="31"/>
      <c r="G1" s="31"/>
    </row>
    <row r="2" spans="1:26" ht="7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1.5" x14ac:dyDescent="0.25">
      <c r="A3" s="8">
        <v>1</v>
      </c>
      <c r="B3" s="11" t="s">
        <v>59</v>
      </c>
      <c r="C3" s="12">
        <v>30</v>
      </c>
      <c r="D3" s="6">
        <f t="shared" ref="D3:D22" si="0">C3*100/33</f>
        <v>90.909090909090907</v>
      </c>
      <c r="E3" s="7" t="s">
        <v>9</v>
      </c>
      <c r="F3" s="4" t="s">
        <v>60</v>
      </c>
      <c r="G3" s="4" t="s">
        <v>61</v>
      </c>
    </row>
    <row r="4" spans="1:26" ht="33.75" customHeight="1" x14ac:dyDescent="0.25">
      <c r="A4" s="8">
        <v>2</v>
      </c>
      <c r="B4" s="11" t="s">
        <v>62</v>
      </c>
      <c r="C4" s="12">
        <v>25</v>
      </c>
      <c r="D4" s="6">
        <f t="shared" si="0"/>
        <v>75.757575757575751</v>
      </c>
      <c r="E4" s="7" t="s">
        <v>9</v>
      </c>
      <c r="F4" s="4" t="s">
        <v>60</v>
      </c>
      <c r="G4" s="4" t="s">
        <v>61</v>
      </c>
    </row>
    <row r="5" spans="1:26" ht="31.5" x14ac:dyDescent="0.25">
      <c r="A5" s="8">
        <v>4</v>
      </c>
      <c r="B5" s="11" t="s">
        <v>63</v>
      </c>
      <c r="C5" s="12">
        <v>22</v>
      </c>
      <c r="D5" s="6">
        <f t="shared" si="0"/>
        <v>66.666666666666671</v>
      </c>
      <c r="E5" s="7" t="s">
        <v>19</v>
      </c>
      <c r="F5" s="4" t="s">
        <v>46</v>
      </c>
      <c r="G5" s="4" t="s">
        <v>64</v>
      </c>
    </row>
    <row r="6" spans="1:26" ht="15.75" x14ac:dyDescent="0.25">
      <c r="A6" s="8">
        <v>5</v>
      </c>
      <c r="B6" s="11" t="s">
        <v>65</v>
      </c>
      <c r="C6" s="12">
        <v>20</v>
      </c>
      <c r="D6" s="6">
        <f t="shared" si="0"/>
        <v>60.606060606060609</v>
      </c>
      <c r="E6" s="7" t="s">
        <v>19</v>
      </c>
      <c r="F6" s="4" t="s">
        <v>46</v>
      </c>
      <c r="G6" s="4" t="s">
        <v>64</v>
      </c>
    </row>
    <row r="7" spans="1:26" ht="15.75" x14ac:dyDescent="0.25">
      <c r="A7" s="8">
        <v>6</v>
      </c>
      <c r="B7" s="11" t="s">
        <v>66</v>
      </c>
      <c r="C7" s="12">
        <v>15</v>
      </c>
      <c r="D7" s="6">
        <f t="shared" si="0"/>
        <v>45.454545454545453</v>
      </c>
      <c r="E7" s="7" t="s">
        <v>19</v>
      </c>
      <c r="F7" s="4" t="s">
        <v>10</v>
      </c>
      <c r="G7" s="4" t="s">
        <v>67</v>
      </c>
    </row>
    <row r="8" spans="1:26" x14ac:dyDescent="0.25">
      <c r="A8" s="8">
        <v>7</v>
      </c>
      <c r="B8" s="12" t="s">
        <v>68</v>
      </c>
      <c r="C8" s="12">
        <v>12</v>
      </c>
      <c r="D8" s="6">
        <f t="shared" si="0"/>
        <v>36.363636363636367</v>
      </c>
      <c r="E8" s="7" t="s">
        <v>19</v>
      </c>
      <c r="F8" s="4" t="s">
        <v>10</v>
      </c>
      <c r="G8" s="4" t="s">
        <v>67</v>
      </c>
    </row>
    <row r="9" spans="1:26" ht="15.75" x14ac:dyDescent="0.25">
      <c r="A9" s="8">
        <v>8</v>
      </c>
      <c r="B9" s="11" t="s">
        <v>69</v>
      </c>
      <c r="C9" s="12">
        <v>12</v>
      </c>
      <c r="D9" s="6">
        <f t="shared" si="0"/>
        <v>36.363636363636367</v>
      </c>
      <c r="E9" s="7" t="s">
        <v>19</v>
      </c>
      <c r="F9" s="4" t="s">
        <v>70</v>
      </c>
      <c r="G9" s="4" t="s">
        <v>71</v>
      </c>
    </row>
    <row r="10" spans="1:26" ht="31.5" x14ac:dyDescent="0.25">
      <c r="A10" s="8">
        <v>9</v>
      </c>
      <c r="B10" s="11" t="s">
        <v>72</v>
      </c>
      <c r="C10" s="12">
        <v>11</v>
      </c>
      <c r="D10" s="6">
        <f t="shared" si="0"/>
        <v>33.333333333333336</v>
      </c>
      <c r="E10" s="7" t="s">
        <v>19</v>
      </c>
      <c r="F10" s="4" t="s">
        <v>16</v>
      </c>
      <c r="G10" s="4" t="s">
        <v>73</v>
      </c>
    </row>
    <row r="11" spans="1:26" ht="31.5" x14ac:dyDescent="0.25">
      <c r="A11" s="8">
        <v>10</v>
      </c>
      <c r="B11" s="11" t="s">
        <v>74</v>
      </c>
      <c r="C11" s="12">
        <v>10</v>
      </c>
      <c r="D11" s="6">
        <f t="shared" si="0"/>
        <v>30.303030303030305</v>
      </c>
      <c r="E11" s="7" t="s">
        <v>19</v>
      </c>
      <c r="F11" s="4" t="s">
        <v>13</v>
      </c>
      <c r="G11" s="4" t="s">
        <v>75</v>
      </c>
    </row>
    <row r="12" spans="1:26" ht="15.75" x14ac:dyDescent="0.25">
      <c r="A12" s="8">
        <v>11</v>
      </c>
      <c r="B12" s="11" t="s">
        <v>76</v>
      </c>
      <c r="C12" s="12">
        <v>9</v>
      </c>
      <c r="D12" s="6">
        <f t="shared" si="0"/>
        <v>27.272727272727273</v>
      </c>
      <c r="E12" s="7" t="s">
        <v>19</v>
      </c>
      <c r="F12" s="4" t="s">
        <v>31</v>
      </c>
      <c r="G12" s="4" t="s">
        <v>77</v>
      </c>
    </row>
    <row r="13" spans="1:26" ht="15.75" x14ac:dyDescent="0.25">
      <c r="A13" s="8">
        <v>12</v>
      </c>
      <c r="B13" s="11" t="s">
        <v>78</v>
      </c>
      <c r="C13" s="12">
        <v>9</v>
      </c>
      <c r="D13" s="6">
        <f t="shared" si="0"/>
        <v>27.272727272727273</v>
      </c>
      <c r="E13" s="7" t="s">
        <v>19</v>
      </c>
      <c r="F13" s="4" t="s">
        <v>79</v>
      </c>
      <c r="G13" s="4" t="s">
        <v>80</v>
      </c>
    </row>
    <row r="14" spans="1:26" ht="31.5" x14ac:dyDescent="0.25">
      <c r="A14" s="8">
        <v>13</v>
      </c>
      <c r="B14" s="11" t="s">
        <v>81</v>
      </c>
      <c r="C14" s="12">
        <v>6</v>
      </c>
      <c r="D14" s="6">
        <f t="shared" si="0"/>
        <v>18.181818181818183</v>
      </c>
      <c r="E14" s="7" t="s">
        <v>39</v>
      </c>
      <c r="F14" s="4" t="s">
        <v>16</v>
      </c>
      <c r="G14" s="4" t="s">
        <v>82</v>
      </c>
    </row>
    <row r="15" spans="1:26" ht="31.5" x14ac:dyDescent="0.25">
      <c r="A15" s="8">
        <v>14</v>
      </c>
      <c r="B15" s="11" t="s">
        <v>83</v>
      </c>
      <c r="C15" s="12">
        <v>6</v>
      </c>
      <c r="D15" s="6">
        <f t="shared" si="0"/>
        <v>18.181818181818183</v>
      </c>
      <c r="E15" s="7" t="s">
        <v>39</v>
      </c>
      <c r="F15" s="4" t="s">
        <v>16</v>
      </c>
      <c r="G15" s="4" t="s">
        <v>82</v>
      </c>
    </row>
    <row r="16" spans="1:26" ht="31.5" x14ac:dyDescent="0.25">
      <c r="A16" s="8">
        <v>15</v>
      </c>
      <c r="B16" s="11" t="s">
        <v>84</v>
      </c>
      <c r="C16" s="12">
        <v>6</v>
      </c>
      <c r="D16" s="6">
        <f t="shared" si="0"/>
        <v>18.181818181818183</v>
      </c>
      <c r="E16" s="7" t="s">
        <v>39</v>
      </c>
      <c r="F16" s="4" t="s">
        <v>70</v>
      </c>
      <c r="G16" s="4" t="s">
        <v>71</v>
      </c>
    </row>
    <row r="17" spans="1:7" ht="15.75" x14ac:dyDescent="0.25">
      <c r="A17" s="8">
        <v>16</v>
      </c>
      <c r="B17" s="11" t="s">
        <v>85</v>
      </c>
      <c r="C17" s="12">
        <v>5</v>
      </c>
      <c r="D17" s="6">
        <f t="shared" si="0"/>
        <v>15.151515151515152</v>
      </c>
      <c r="E17" s="7" t="s">
        <v>39</v>
      </c>
      <c r="F17" s="4" t="s">
        <v>16</v>
      </c>
      <c r="G17" s="4" t="s">
        <v>82</v>
      </c>
    </row>
    <row r="18" spans="1:7" ht="31.5" x14ac:dyDescent="0.25">
      <c r="A18" s="8">
        <v>17</v>
      </c>
      <c r="B18" s="11" t="s">
        <v>86</v>
      </c>
      <c r="C18" s="12">
        <v>5</v>
      </c>
      <c r="D18" s="6">
        <f t="shared" si="0"/>
        <v>15.151515151515152</v>
      </c>
      <c r="E18" s="7" t="s">
        <v>39</v>
      </c>
      <c r="F18" s="4" t="s">
        <v>46</v>
      </c>
      <c r="G18" s="4" t="s">
        <v>64</v>
      </c>
    </row>
    <row r="19" spans="1:7" ht="15.75" x14ac:dyDescent="0.25">
      <c r="A19" s="8">
        <v>18</v>
      </c>
      <c r="B19" s="11" t="s">
        <v>87</v>
      </c>
      <c r="C19" s="12">
        <v>4</v>
      </c>
      <c r="D19" s="6">
        <f t="shared" si="0"/>
        <v>12.121212121212121</v>
      </c>
      <c r="E19" s="7" t="s">
        <v>39</v>
      </c>
      <c r="F19" s="4" t="s">
        <v>16</v>
      </c>
      <c r="G19" s="4" t="s">
        <v>73</v>
      </c>
    </row>
    <row r="20" spans="1:7" ht="15.75" x14ac:dyDescent="0.25">
      <c r="A20" s="8">
        <v>19</v>
      </c>
      <c r="B20" s="11" t="s">
        <v>88</v>
      </c>
      <c r="C20" s="12">
        <v>4</v>
      </c>
      <c r="D20" s="6">
        <f t="shared" si="0"/>
        <v>12.121212121212121</v>
      </c>
      <c r="E20" s="7" t="s">
        <v>39</v>
      </c>
      <c r="F20" s="4" t="s">
        <v>70</v>
      </c>
      <c r="G20" s="4" t="s">
        <v>71</v>
      </c>
    </row>
    <row r="21" spans="1:7" ht="15.75" customHeight="1" x14ac:dyDescent="0.25">
      <c r="A21" s="8">
        <v>20</v>
      </c>
      <c r="B21" s="12" t="s">
        <v>89</v>
      </c>
      <c r="C21" s="12">
        <v>4</v>
      </c>
      <c r="D21" s="6">
        <f t="shared" si="0"/>
        <v>12.121212121212121</v>
      </c>
      <c r="E21" s="7" t="s">
        <v>39</v>
      </c>
      <c r="F21" s="4" t="s">
        <v>16</v>
      </c>
      <c r="G21" s="4" t="s">
        <v>82</v>
      </c>
    </row>
    <row r="22" spans="1:7" ht="15.75" customHeight="1" x14ac:dyDescent="0.25">
      <c r="A22" s="8">
        <v>21</v>
      </c>
      <c r="B22" s="12" t="s">
        <v>90</v>
      </c>
      <c r="C22" s="12">
        <v>2</v>
      </c>
      <c r="D22" s="6">
        <f t="shared" si="0"/>
        <v>6.0606060606060606</v>
      </c>
      <c r="E22" s="7" t="s">
        <v>39</v>
      </c>
      <c r="F22" s="4" t="s">
        <v>79</v>
      </c>
      <c r="G22" s="4" t="s">
        <v>80</v>
      </c>
    </row>
    <row r="23" spans="1:7" ht="15.75" customHeight="1" x14ac:dyDescent="0.25">
      <c r="A23" s="8" t="s">
        <v>91</v>
      </c>
      <c r="B23" s="12" t="s">
        <v>91</v>
      </c>
      <c r="C23" s="12" t="s">
        <v>91</v>
      </c>
      <c r="D23" s="7"/>
      <c r="E23" s="7"/>
      <c r="F23" s="7"/>
      <c r="G23" s="7"/>
    </row>
    <row r="24" spans="1:7" ht="15.75" customHeight="1" x14ac:dyDescent="0.25">
      <c r="A24" s="7"/>
      <c r="B24" s="7"/>
      <c r="C24" s="7"/>
      <c r="D24" s="7"/>
      <c r="E24" s="7"/>
      <c r="F24" s="7"/>
      <c r="G24" s="7"/>
    </row>
    <row r="25" spans="1:7" ht="15.75" customHeight="1" x14ac:dyDescent="0.25">
      <c r="A25" s="7"/>
      <c r="B25" s="7"/>
      <c r="C25" s="7"/>
      <c r="D25" s="7"/>
      <c r="E25" s="7"/>
      <c r="F25" s="7"/>
      <c r="G25" s="7"/>
    </row>
    <row r="26" spans="1:7" ht="15.75" customHeight="1" x14ac:dyDescent="0.25">
      <c r="A26" s="7"/>
      <c r="B26" s="7"/>
      <c r="C26" s="7"/>
      <c r="D26" s="7"/>
      <c r="E26" s="7"/>
      <c r="F26" s="7"/>
      <c r="G26" s="7"/>
    </row>
    <row r="27" spans="1:7" ht="15.75" customHeight="1" x14ac:dyDescent="0.25">
      <c r="A27" s="7"/>
      <c r="B27" s="7"/>
      <c r="C27" s="7"/>
      <c r="D27" s="7"/>
      <c r="E27" s="7"/>
      <c r="F27" s="7"/>
      <c r="G27" s="7"/>
    </row>
    <row r="28" spans="1:7" ht="15.75" customHeight="1" x14ac:dyDescent="0.25">
      <c r="A28" s="7"/>
      <c r="B28" s="7"/>
      <c r="C28" s="7"/>
      <c r="D28" s="7"/>
      <c r="E28" s="7"/>
      <c r="F28" s="7"/>
      <c r="G28" s="7"/>
    </row>
    <row r="29" spans="1:7" ht="15.75" customHeight="1" x14ac:dyDescent="0.25"/>
    <row r="30" spans="1:7" ht="15.75" customHeight="1" x14ac:dyDescent="0.25"/>
    <row r="31" spans="1:7" ht="15.75" customHeight="1" x14ac:dyDescent="0.25"/>
    <row r="32" spans="1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autoFilter ref="A2:G23" xr:uid="{00000000-0009-0000-0000-000001000000}">
    <sortState xmlns:xlrd2="http://schemas.microsoft.com/office/spreadsheetml/2017/richdata2" ref="A2:G23">
      <sortCondition descending="1" ref="D2:D23"/>
    </sortState>
  </autoFilter>
  <mergeCells count="1">
    <mergeCell ref="B1:G1"/>
  </mergeCells>
  <pageMargins left="0.70000004768371604" right="0.70000004768371604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3"/>
  <sheetViews>
    <sheetView workbookViewId="0">
      <selection activeCell="K1" sqref="K1"/>
    </sheetView>
  </sheetViews>
  <sheetFormatPr defaultColWidth="14.42578125" defaultRowHeight="15" customHeight="1" x14ac:dyDescent="0.25"/>
  <cols>
    <col min="1" max="1" width="9.140625" customWidth="1"/>
    <col min="2" max="2" width="45.42578125" customWidth="1"/>
    <col min="3" max="3" width="20.42578125" customWidth="1"/>
    <col min="4" max="4" width="19.5703125" customWidth="1"/>
    <col min="5" max="5" width="16.7109375" customWidth="1"/>
    <col min="6" max="6" width="26.42578125" customWidth="1"/>
    <col min="7" max="7" width="18.28515625" customWidth="1"/>
    <col min="8" max="26" width="9.140625" customWidth="1"/>
  </cols>
  <sheetData>
    <row r="1" spans="1:26" ht="56.25" customHeight="1" x14ac:dyDescent="0.25">
      <c r="A1" s="1"/>
      <c r="B1" s="30" t="s">
        <v>92</v>
      </c>
      <c r="C1" s="31"/>
      <c r="D1" s="31"/>
      <c r="E1" s="31"/>
      <c r="F1" s="31"/>
      <c r="G1" s="31"/>
    </row>
    <row r="2" spans="1:26" ht="7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5.75" x14ac:dyDescent="0.25">
      <c r="A3" s="14">
        <v>1</v>
      </c>
      <c r="B3" s="15" t="s">
        <v>93</v>
      </c>
      <c r="C3" s="14">
        <v>27</v>
      </c>
      <c r="D3" s="16">
        <f t="shared" ref="D3:D30" si="0">C3*100/33</f>
        <v>81.818181818181813</v>
      </c>
      <c r="E3" s="14" t="s">
        <v>9</v>
      </c>
      <c r="F3" s="14" t="s">
        <v>16</v>
      </c>
      <c r="G3" s="14" t="s">
        <v>94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5.75" x14ac:dyDescent="0.25">
      <c r="A4" s="14">
        <v>2</v>
      </c>
      <c r="B4" s="15" t="s">
        <v>95</v>
      </c>
      <c r="C4" s="14">
        <v>23</v>
      </c>
      <c r="D4" s="16">
        <f t="shared" si="0"/>
        <v>69.696969696969703</v>
      </c>
      <c r="E4" s="14" t="s">
        <v>9</v>
      </c>
      <c r="F4" s="14" t="s">
        <v>60</v>
      </c>
      <c r="G4" s="14" t="s">
        <v>96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5.75" x14ac:dyDescent="0.25">
      <c r="A5" s="14">
        <v>3</v>
      </c>
      <c r="B5" s="15" t="s">
        <v>97</v>
      </c>
      <c r="C5" s="14">
        <v>22</v>
      </c>
      <c r="D5" s="16">
        <f t="shared" si="0"/>
        <v>66.666666666666671</v>
      </c>
      <c r="E5" s="14" t="s">
        <v>9</v>
      </c>
      <c r="F5" s="14" t="s">
        <v>16</v>
      </c>
      <c r="G5" s="14" t="s">
        <v>98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5.75" x14ac:dyDescent="0.25">
      <c r="A6" s="14">
        <v>4</v>
      </c>
      <c r="B6" s="15" t="s">
        <v>99</v>
      </c>
      <c r="C6" s="14">
        <v>22</v>
      </c>
      <c r="D6" s="16">
        <f t="shared" si="0"/>
        <v>66.666666666666671</v>
      </c>
      <c r="E6" s="14" t="s">
        <v>9</v>
      </c>
      <c r="F6" s="14" t="s">
        <v>60</v>
      </c>
      <c r="G6" s="14" t="s">
        <v>96</v>
      </c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5.75" x14ac:dyDescent="0.25">
      <c r="A7" s="14">
        <v>5</v>
      </c>
      <c r="B7" s="15" t="s">
        <v>100</v>
      </c>
      <c r="C7" s="14">
        <v>22</v>
      </c>
      <c r="D7" s="16">
        <f t="shared" si="0"/>
        <v>66.666666666666671</v>
      </c>
      <c r="E7" s="14" t="s">
        <v>9</v>
      </c>
      <c r="F7" s="14" t="s">
        <v>101</v>
      </c>
      <c r="G7" s="14" t="s">
        <v>102</v>
      </c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5.75" x14ac:dyDescent="0.25">
      <c r="A8" s="14">
        <v>6</v>
      </c>
      <c r="B8" s="15" t="s">
        <v>103</v>
      </c>
      <c r="C8" s="14">
        <v>19</v>
      </c>
      <c r="D8" s="16">
        <f t="shared" si="0"/>
        <v>57.575757575757578</v>
      </c>
      <c r="E8" s="14" t="s">
        <v>19</v>
      </c>
      <c r="F8" s="14" t="s">
        <v>60</v>
      </c>
      <c r="G8" s="14" t="s">
        <v>96</v>
      </c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5.75" x14ac:dyDescent="0.25">
      <c r="A9" s="14">
        <v>7</v>
      </c>
      <c r="B9" s="15" t="s">
        <v>104</v>
      </c>
      <c r="C9" s="14">
        <v>19</v>
      </c>
      <c r="D9" s="16">
        <f t="shared" si="0"/>
        <v>57.575757575757578</v>
      </c>
      <c r="E9" s="14" t="s">
        <v>19</v>
      </c>
      <c r="F9" s="14" t="s">
        <v>31</v>
      </c>
      <c r="G9" s="14" t="s">
        <v>105</v>
      </c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5.75" x14ac:dyDescent="0.25">
      <c r="A10" s="14">
        <v>8</v>
      </c>
      <c r="B10" s="15" t="s">
        <v>106</v>
      </c>
      <c r="C10" s="14">
        <v>19</v>
      </c>
      <c r="D10" s="16">
        <f t="shared" si="0"/>
        <v>57.575757575757578</v>
      </c>
      <c r="E10" s="14" t="s">
        <v>19</v>
      </c>
      <c r="F10" s="14" t="s">
        <v>101</v>
      </c>
      <c r="G10" s="14" t="s">
        <v>102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5.75" x14ac:dyDescent="0.25">
      <c r="A11" s="14">
        <v>9</v>
      </c>
      <c r="B11" s="15" t="s">
        <v>107</v>
      </c>
      <c r="C11" s="14">
        <v>18</v>
      </c>
      <c r="D11" s="16">
        <f t="shared" si="0"/>
        <v>54.545454545454547</v>
      </c>
      <c r="E11" s="14" t="s">
        <v>19</v>
      </c>
      <c r="F11" s="14" t="s">
        <v>46</v>
      </c>
      <c r="G11" s="14" t="s">
        <v>108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5.75" x14ac:dyDescent="0.25">
      <c r="A12" s="14">
        <v>10</v>
      </c>
      <c r="B12" s="15" t="s">
        <v>109</v>
      </c>
      <c r="C12" s="14">
        <v>17</v>
      </c>
      <c r="D12" s="16">
        <f t="shared" si="0"/>
        <v>51.515151515151516</v>
      </c>
      <c r="E12" s="14" t="s">
        <v>19</v>
      </c>
      <c r="F12" s="14" t="s">
        <v>60</v>
      </c>
      <c r="G12" s="14" t="s">
        <v>96</v>
      </c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5.75" x14ac:dyDescent="0.25">
      <c r="A13" s="14">
        <v>11</v>
      </c>
      <c r="B13" s="15" t="s">
        <v>110</v>
      </c>
      <c r="C13" s="14">
        <v>16</v>
      </c>
      <c r="D13" s="16">
        <f t="shared" si="0"/>
        <v>48.484848484848484</v>
      </c>
      <c r="E13" s="14" t="s">
        <v>19</v>
      </c>
      <c r="F13" s="14" t="s">
        <v>79</v>
      </c>
      <c r="G13" s="14" t="s">
        <v>80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5.75" x14ac:dyDescent="0.25">
      <c r="A14" s="14">
        <v>12</v>
      </c>
      <c r="B14" s="15" t="s">
        <v>111</v>
      </c>
      <c r="C14" s="14">
        <v>16</v>
      </c>
      <c r="D14" s="16">
        <f t="shared" si="0"/>
        <v>48.484848484848484</v>
      </c>
      <c r="E14" s="14" t="s">
        <v>19</v>
      </c>
      <c r="F14" s="14" t="s">
        <v>101</v>
      </c>
      <c r="G14" s="14" t="s">
        <v>102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5.75" x14ac:dyDescent="0.25">
      <c r="A15" s="14">
        <v>13</v>
      </c>
      <c r="B15" s="15" t="s">
        <v>112</v>
      </c>
      <c r="C15" s="14">
        <v>15</v>
      </c>
      <c r="D15" s="16">
        <f t="shared" si="0"/>
        <v>45.454545454545453</v>
      </c>
      <c r="E15" s="14" t="s">
        <v>19</v>
      </c>
      <c r="F15" s="14" t="s">
        <v>16</v>
      </c>
      <c r="G15" s="14" t="s">
        <v>94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5.75" x14ac:dyDescent="0.25">
      <c r="A16" s="14">
        <v>14</v>
      </c>
      <c r="B16" s="15" t="s">
        <v>113</v>
      </c>
      <c r="C16" s="14">
        <v>15</v>
      </c>
      <c r="D16" s="16">
        <f t="shared" si="0"/>
        <v>45.454545454545453</v>
      </c>
      <c r="E16" s="14" t="s">
        <v>19</v>
      </c>
      <c r="F16" s="14" t="s">
        <v>10</v>
      </c>
      <c r="G16" s="14" t="s">
        <v>114</v>
      </c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x14ac:dyDescent="0.25">
      <c r="A17" s="14">
        <v>15</v>
      </c>
      <c r="B17" s="17" t="s">
        <v>115</v>
      </c>
      <c r="C17" s="14">
        <v>15</v>
      </c>
      <c r="D17" s="16">
        <f t="shared" si="0"/>
        <v>45.454545454545453</v>
      </c>
      <c r="E17" s="14" t="s">
        <v>19</v>
      </c>
      <c r="F17" s="14" t="s">
        <v>70</v>
      </c>
      <c r="G17" s="14" t="s">
        <v>116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21.75" customHeight="1" x14ac:dyDescent="0.25">
      <c r="A18" s="14">
        <v>16</v>
      </c>
      <c r="B18" s="17" t="s">
        <v>117</v>
      </c>
      <c r="C18" s="14">
        <v>14</v>
      </c>
      <c r="D18" s="16">
        <f t="shared" si="0"/>
        <v>42.424242424242422</v>
      </c>
      <c r="E18" s="14" t="s">
        <v>39</v>
      </c>
      <c r="F18" s="14" t="s">
        <v>16</v>
      </c>
      <c r="G18" s="14" t="s">
        <v>94</v>
      </c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x14ac:dyDescent="0.25">
      <c r="A19" s="14">
        <v>17</v>
      </c>
      <c r="B19" s="17" t="s">
        <v>118</v>
      </c>
      <c r="C19" s="14">
        <v>14</v>
      </c>
      <c r="D19" s="16">
        <f t="shared" si="0"/>
        <v>42.424242424242422</v>
      </c>
      <c r="E19" s="14" t="s">
        <v>39</v>
      </c>
      <c r="F19" s="14" t="s">
        <v>31</v>
      </c>
      <c r="G19" s="14" t="s">
        <v>105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x14ac:dyDescent="0.25">
      <c r="A20" s="14">
        <v>18</v>
      </c>
      <c r="B20" s="17" t="s">
        <v>119</v>
      </c>
      <c r="C20" s="14">
        <v>14</v>
      </c>
      <c r="D20" s="16">
        <f t="shared" si="0"/>
        <v>42.424242424242422</v>
      </c>
      <c r="E20" s="14" t="s">
        <v>39</v>
      </c>
      <c r="F20" s="14" t="s">
        <v>46</v>
      </c>
      <c r="G20" s="14" t="s">
        <v>108</v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x14ac:dyDescent="0.25">
      <c r="A21" s="14">
        <v>19</v>
      </c>
      <c r="B21" s="17" t="s">
        <v>120</v>
      </c>
      <c r="C21" s="14">
        <v>13</v>
      </c>
      <c r="D21" s="16">
        <f t="shared" si="0"/>
        <v>39.393939393939391</v>
      </c>
      <c r="E21" s="14" t="s">
        <v>39</v>
      </c>
      <c r="F21" s="14" t="s">
        <v>70</v>
      </c>
      <c r="G21" s="14" t="s">
        <v>116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x14ac:dyDescent="0.25">
      <c r="A22" s="14">
        <v>20</v>
      </c>
      <c r="B22" s="17" t="s">
        <v>121</v>
      </c>
      <c r="C22" s="14">
        <v>13</v>
      </c>
      <c r="D22" s="16">
        <f t="shared" si="0"/>
        <v>39.393939393939391</v>
      </c>
      <c r="E22" s="14" t="s">
        <v>39</v>
      </c>
      <c r="F22" s="14" t="s">
        <v>31</v>
      </c>
      <c r="G22" s="14" t="s">
        <v>105</v>
      </c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5.75" customHeight="1" x14ac:dyDescent="0.25">
      <c r="A23" s="14">
        <v>21</v>
      </c>
      <c r="B23" s="17" t="s">
        <v>122</v>
      </c>
      <c r="C23" s="14">
        <v>12</v>
      </c>
      <c r="D23" s="16">
        <f t="shared" si="0"/>
        <v>36.363636363636367</v>
      </c>
      <c r="E23" s="14" t="s">
        <v>39</v>
      </c>
      <c r="F23" s="14" t="s">
        <v>123</v>
      </c>
      <c r="G23" s="14" t="s">
        <v>108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5.75" customHeight="1" x14ac:dyDescent="0.25">
      <c r="A24" s="14">
        <v>22</v>
      </c>
      <c r="B24" s="17" t="s">
        <v>124</v>
      </c>
      <c r="C24" s="14">
        <v>12</v>
      </c>
      <c r="D24" s="16">
        <f t="shared" si="0"/>
        <v>36.363636363636367</v>
      </c>
      <c r="E24" s="14" t="s">
        <v>39</v>
      </c>
      <c r="F24" s="14" t="s">
        <v>70</v>
      </c>
      <c r="G24" s="14" t="s">
        <v>116</v>
      </c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7.25" customHeight="1" x14ac:dyDescent="0.25">
      <c r="A25" s="14">
        <v>23</v>
      </c>
      <c r="B25" s="17" t="s">
        <v>125</v>
      </c>
      <c r="C25" s="14">
        <v>11</v>
      </c>
      <c r="D25" s="16">
        <f t="shared" si="0"/>
        <v>33.333333333333336</v>
      </c>
      <c r="E25" s="14" t="s">
        <v>39</v>
      </c>
      <c r="F25" s="14" t="s">
        <v>13</v>
      </c>
      <c r="G25" s="14" t="s">
        <v>75</v>
      </c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5.75" customHeight="1" x14ac:dyDescent="0.25">
      <c r="A26" s="14">
        <v>24</v>
      </c>
      <c r="B26" s="17" t="s">
        <v>126</v>
      </c>
      <c r="C26" s="14">
        <v>10</v>
      </c>
      <c r="D26" s="16">
        <f t="shared" si="0"/>
        <v>30.303030303030305</v>
      </c>
      <c r="E26" s="14" t="s">
        <v>39</v>
      </c>
      <c r="F26" s="14" t="s">
        <v>10</v>
      </c>
      <c r="G26" s="14" t="s">
        <v>98</v>
      </c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5.75" customHeight="1" x14ac:dyDescent="0.25">
      <c r="A27" s="14">
        <v>25</v>
      </c>
      <c r="B27" s="17" t="s">
        <v>127</v>
      </c>
      <c r="C27" s="14">
        <v>10</v>
      </c>
      <c r="D27" s="16">
        <f t="shared" si="0"/>
        <v>30.303030303030305</v>
      </c>
      <c r="E27" s="14" t="s">
        <v>39</v>
      </c>
      <c r="F27" s="14" t="s">
        <v>31</v>
      </c>
      <c r="G27" s="14" t="s">
        <v>105</v>
      </c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5.75" customHeight="1" x14ac:dyDescent="0.25">
      <c r="A28" s="14">
        <v>26</v>
      </c>
      <c r="B28" s="17" t="s">
        <v>128</v>
      </c>
      <c r="C28" s="14">
        <v>6</v>
      </c>
      <c r="D28" s="16">
        <f t="shared" si="0"/>
        <v>18.181818181818183</v>
      </c>
      <c r="E28" s="14" t="s">
        <v>39</v>
      </c>
      <c r="F28" s="14" t="s">
        <v>31</v>
      </c>
      <c r="G28" s="14" t="s">
        <v>105</v>
      </c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5.75" customHeight="1" x14ac:dyDescent="0.25">
      <c r="A29" s="14">
        <v>27</v>
      </c>
      <c r="B29" s="17" t="s">
        <v>129</v>
      </c>
      <c r="C29" s="14">
        <v>6</v>
      </c>
      <c r="D29" s="16">
        <f t="shared" si="0"/>
        <v>18.181818181818183</v>
      </c>
      <c r="E29" s="14" t="s">
        <v>39</v>
      </c>
      <c r="F29" s="14" t="s">
        <v>13</v>
      </c>
      <c r="G29" s="14" t="s">
        <v>75</v>
      </c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5.75" customHeight="1" x14ac:dyDescent="0.25">
      <c r="A30" s="14">
        <v>28</v>
      </c>
      <c r="B30" s="17" t="s">
        <v>130</v>
      </c>
      <c r="C30" s="14">
        <v>3</v>
      </c>
      <c r="D30" s="16">
        <f t="shared" si="0"/>
        <v>9.0909090909090917</v>
      </c>
      <c r="E30" s="14" t="s">
        <v>39</v>
      </c>
      <c r="F30" s="14" t="s">
        <v>79</v>
      </c>
      <c r="G30" s="14" t="s">
        <v>80</v>
      </c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5.75" customHeight="1" x14ac:dyDescent="0.25">
      <c r="A31" s="14"/>
      <c r="B31" s="14"/>
      <c r="C31" s="14"/>
      <c r="D31" s="14"/>
      <c r="E31" s="14"/>
      <c r="F31" s="14"/>
      <c r="G31" s="14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5.75" customHeight="1" x14ac:dyDescent="0.25">
      <c r="A32" s="7"/>
      <c r="B32" s="7"/>
      <c r="C32" s="7"/>
      <c r="D32" s="7"/>
      <c r="E32" s="7"/>
      <c r="F32" s="7"/>
      <c r="G32" s="7"/>
    </row>
    <row r="33" spans="1:7" ht="15.75" customHeight="1" x14ac:dyDescent="0.25">
      <c r="A33" s="7"/>
      <c r="B33" s="7"/>
      <c r="C33" s="7"/>
      <c r="D33" s="7"/>
      <c r="E33" s="7"/>
      <c r="F33" s="7"/>
      <c r="G33" s="7"/>
    </row>
    <row r="34" spans="1:7" ht="15.75" customHeight="1" x14ac:dyDescent="0.25">
      <c r="A34" s="7"/>
      <c r="B34" s="7"/>
      <c r="C34" s="7"/>
      <c r="D34" s="7"/>
      <c r="E34" s="7"/>
      <c r="F34" s="7"/>
      <c r="G34" s="7"/>
    </row>
    <row r="35" spans="1:7" ht="15.75" customHeight="1" x14ac:dyDescent="0.25">
      <c r="A35" s="7"/>
      <c r="B35" s="7"/>
      <c r="C35" s="7"/>
      <c r="D35" s="7"/>
      <c r="E35" s="7"/>
      <c r="F35" s="7"/>
      <c r="G35" s="7"/>
    </row>
    <row r="36" spans="1:7" ht="15.75" customHeight="1" x14ac:dyDescent="0.25">
      <c r="A36" s="7"/>
      <c r="B36" s="7"/>
      <c r="C36" s="7"/>
      <c r="D36" s="7"/>
      <c r="E36" s="7"/>
      <c r="F36" s="7"/>
      <c r="G36" s="7"/>
    </row>
    <row r="37" spans="1:7" ht="15.75" customHeight="1" x14ac:dyDescent="0.25">
      <c r="A37" s="7"/>
      <c r="B37" s="7"/>
      <c r="C37" s="7"/>
      <c r="D37" s="7"/>
      <c r="E37" s="7"/>
      <c r="F37" s="7"/>
      <c r="G37" s="7"/>
    </row>
    <row r="38" spans="1:7" ht="15.75" customHeight="1" x14ac:dyDescent="0.25"/>
    <row r="39" spans="1:7" ht="15.75" customHeight="1" x14ac:dyDescent="0.25"/>
    <row r="40" spans="1:7" ht="15.75" customHeight="1" x14ac:dyDescent="0.25"/>
    <row r="41" spans="1:7" ht="15.75" customHeight="1" x14ac:dyDescent="0.25"/>
    <row r="42" spans="1:7" ht="15.75" customHeight="1" x14ac:dyDescent="0.25"/>
    <row r="43" spans="1:7" ht="15.75" customHeight="1" x14ac:dyDescent="0.25"/>
    <row r="44" spans="1:7" ht="15.75" customHeight="1" x14ac:dyDescent="0.25"/>
    <row r="45" spans="1:7" ht="15.75" customHeight="1" x14ac:dyDescent="0.25"/>
    <row r="46" spans="1:7" ht="15.75" customHeight="1" x14ac:dyDescent="0.25"/>
    <row r="47" spans="1:7" ht="15.75" customHeight="1" x14ac:dyDescent="0.25"/>
    <row r="48" spans="1: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</sheetData>
  <autoFilter ref="A2:G30" xr:uid="{00000000-0009-0000-0000-000002000000}">
    <sortState xmlns:xlrd2="http://schemas.microsoft.com/office/spreadsheetml/2017/richdata2" ref="A2:G30">
      <sortCondition descending="1" ref="D2:D30"/>
    </sortState>
  </autoFilter>
  <mergeCells count="1">
    <mergeCell ref="B1:G1"/>
  </mergeCells>
  <pageMargins left="0.70000004768371604" right="0.70000004768371604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2"/>
  <sheetViews>
    <sheetView workbookViewId="0"/>
  </sheetViews>
  <sheetFormatPr defaultColWidth="14.42578125" defaultRowHeight="15" customHeight="1" x14ac:dyDescent="0.25"/>
  <cols>
    <col min="1" max="1" width="9.140625" customWidth="1"/>
    <col min="2" max="2" width="3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  <col min="8" max="26" width="9.140625" customWidth="1"/>
  </cols>
  <sheetData>
    <row r="1" spans="1:26" ht="56.25" customHeight="1" x14ac:dyDescent="0.25">
      <c r="A1" s="1"/>
      <c r="B1" s="30" t="s">
        <v>131</v>
      </c>
      <c r="C1" s="31"/>
      <c r="D1" s="31"/>
      <c r="E1" s="31"/>
      <c r="F1" s="31"/>
      <c r="G1" s="31"/>
    </row>
    <row r="2" spans="1:26" ht="7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x14ac:dyDescent="0.25">
      <c r="A3" s="8">
        <v>1</v>
      </c>
      <c r="B3" s="18" t="s">
        <v>132</v>
      </c>
      <c r="C3" s="8">
        <v>24</v>
      </c>
      <c r="D3" s="19">
        <f t="shared" ref="D3:D27" si="0">C3*100/34</f>
        <v>70.588235294117652</v>
      </c>
      <c r="E3" s="8" t="s">
        <v>9</v>
      </c>
      <c r="F3" s="8" t="s">
        <v>16</v>
      </c>
      <c r="G3" s="8" t="s">
        <v>98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x14ac:dyDescent="0.25">
      <c r="A4" s="8">
        <v>2</v>
      </c>
      <c r="B4" s="18" t="s">
        <v>133</v>
      </c>
      <c r="C4" s="8">
        <v>23</v>
      </c>
      <c r="D4" s="19">
        <f t="shared" si="0"/>
        <v>67.647058823529406</v>
      </c>
      <c r="E4" s="8" t="s">
        <v>9</v>
      </c>
      <c r="F4" s="8" t="s">
        <v>16</v>
      </c>
      <c r="G4" s="8" t="s">
        <v>98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9.25" customHeight="1" x14ac:dyDescent="0.25">
      <c r="A5" s="8">
        <v>3</v>
      </c>
      <c r="B5" s="20" t="s">
        <v>134</v>
      </c>
      <c r="C5" s="8">
        <v>17</v>
      </c>
      <c r="D5" s="19">
        <f t="shared" si="0"/>
        <v>50</v>
      </c>
      <c r="E5" s="8" t="s">
        <v>19</v>
      </c>
      <c r="F5" s="8" t="s">
        <v>16</v>
      </c>
      <c r="G5" s="8" t="s">
        <v>98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x14ac:dyDescent="0.25">
      <c r="A6" s="8">
        <v>4</v>
      </c>
      <c r="B6" s="18" t="s">
        <v>135</v>
      </c>
      <c r="C6" s="8">
        <v>17</v>
      </c>
      <c r="D6" s="19">
        <f t="shared" si="0"/>
        <v>50</v>
      </c>
      <c r="E6" s="8" t="s">
        <v>19</v>
      </c>
      <c r="F6" s="8" t="s">
        <v>31</v>
      </c>
      <c r="G6" s="8" t="s">
        <v>105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x14ac:dyDescent="0.25">
      <c r="A7" s="8">
        <v>5</v>
      </c>
      <c r="B7" s="18" t="s">
        <v>136</v>
      </c>
      <c r="C7" s="8">
        <v>16.5</v>
      </c>
      <c r="D7" s="19">
        <f t="shared" si="0"/>
        <v>48.529411764705884</v>
      </c>
      <c r="E7" s="8" t="s">
        <v>19</v>
      </c>
      <c r="F7" s="8" t="s">
        <v>31</v>
      </c>
      <c r="G7" s="8" t="s">
        <v>105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x14ac:dyDescent="0.25">
      <c r="A8" s="8">
        <v>6</v>
      </c>
      <c r="B8" s="18" t="s">
        <v>137</v>
      </c>
      <c r="C8" s="8">
        <v>15.5</v>
      </c>
      <c r="D8" s="19">
        <f t="shared" si="0"/>
        <v>45.588235294117645</v>
      </c>
      <c r="E8" s="8" t="s">
        <v>19</v>
      </c>
      <c r="F8" s="8" t="s">
        <v>10</v>
      </c>
      <c r="G8" s="8" t="s">
        <v>67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x14ac:dyDescent="0.25">
      <c r="A9" s="8">
        <v>7</v>
      </c>
      <c r="B9" s="21" t="s">
        <v>138</v>
      </c>
      <c r="C9" s="8">
        <v>13</v>
      </c>
      <c r="D9" s="19">
        <f t="shared" si="0"/>
        <v>38.235294117647058</v>
      </c>
      <c r="E9" s="8" t="s">
        <v>19</v>
      </c>
      <c r="F9" s="8" t="s">
        <v>31</v>
      </c>
      <c r="G9" s="8" t="s">
        <v>105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x14ac:dyDescent="0.25">
      <c r="A10" s="8">
        <v>8</v>
      </c>
      <c r="B10" s="21" t="s">
        <v>139</v>
      </c>
      <c r="C10" s="8">
        <v>12.5</v>
      </c>
      <c r="D10" s="19">
        <f t="shared" si="0"/>
        <v>36.764705882352942</v>
      </c>
      <c r="E10" s="8" t="s">
        <v>19</v>
      </c>
      <c r="F10" s="8" t="s">
        <v>46</v>
      </c>
      <c r="G10" s="8" t="s">
        <v>108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25">
      <c r="A11" s="8">
        <v>9</v>
      </c>
      <c r="B11" s="21" t="s">
        <v>140</v>
      </c>
      <c r="C11" s="8">
        <v>12</v>
      </c>
      <c r="D11" s="19">
        <f t="shared" si="0"/>
        <v>35.294117647058826</v>
      </c>
      <c r="E11" s="8" t="s">
        <v>19</v>
      </c>
      <c r="F11" s="8" t="s">
        <v>16</v>
      </c>
      <c r="G11" s="8" t="s">
        <v>98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5">
      <c r="A12" s="8">
        <v>10</v>
      </c>
      <c r="B12" s="21" t="s">
        <v>141</v>
      </c>
      <c r="C12" s="8">
        <v>12</v>
      </c>
      <c r="D12" s="19">
        <f t="shared" si="0"/>
        <v>35.294117647058826</v>
      </c>
      <c r="E12" s="8" t="s">
        <v>19</v>
      </c>
      <c r="F12" s="8" t="s">
        <v>10</v>
      </c>
      <c r="G12" s="8" t="s">
        <v>67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5">
      <c r="A13" s="8">
        <v>11</v>
      </c>
      <c r="B13" s="21" t="s">
        <v>142</v>
      </c>
      <c r="C13" s="8">
        <v>11.5</v>
      </c>
      <c r="D13" s="19">
        <f t="shared" si="0"/>
        <v>33.823529411764703</v>
      </c>
      <c r="E13" s="8" t="s">
        <v>19</v>
      </c>
      <c r="F13" s="8" t="s">
        <v>31</v>
      </c>
      <c r="G13" s="8" t="s">
        <v>105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25">
      <c r="A14" s="8">
        <v>12</v>
      </c>
      <c r="B14" s="21" t="s">
        <v>143</v>
      </c>
      <c r="C14" s="8">
        <v>11</v>
      </c>
      <c r="D14" s="19">
        <f t="shared" si="0"/>
        <v>32.352941176470587</v>
      </c>
      <c r="E14" s="8" t="s">
        <v>19</v>
      </c>
      <c r="F14" s="8" t="s">
        <v>31</v>
      </c>
      <c r="G14" s="8" t="s">
        <v>105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25">
      <c r="A15" s="8">
        <v>13</v>
      </c>
      <c r="B15" s="21" t="s">
        <v>144</v>
      </c>
      <c r="C15" s="8">
        <v>9</v>
      </c>
      <c r="D15" s="19">
        <f t="shared" si="0"/>
        <v>26.470588235294116</v>
      </c>
      <c r="E15" s="8" t="s">
        <v>39</v>
      </c>
      <c r="F15" s="8" t="s">
        <v>16</v>
      </c>
      <c r="G15" s="8" t="s">
        <v>82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25">
      <c r="A16" s="8">
        <v>14</v>
      </c>
      <c r="B16" s="21" t="s">
        <v>145</v>
      </c>
      <c r="C16" s="8">
        <v>9</v>
      </c>
      <c r="D16" s="19">
        <f t="shared" si="0"/>
        <v>26.470588235294116</v>
      </c>
      <c r="E16" s="8" t="s">
        <v>39</v>
      </c>
      <c r="F16" s="8" t="s">
        <v>101</v>
      </c>
      <c r="G16" s="8" t="s">
        <v>146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25">
      <c r="A17" s="8">
        <v>15</v>
      </c>
      <c r="B17" s="21" t="s">
        <v>147</v>
      </c>
      <c r="C17" s="8">
        <v>8</v>
      </c>
      <c r="D17" s="19">
        <f t="shared" si="0"/>
        <v>23.529411764705884</v>
      </c>
      <c r="E17" s="8" t="s">
        <v>39</v>
      </c>
      <c r="F17" s="8" t="s">
        <v>101</v>
      </c>
      <c r="G17" s="8" t="s">
        <v>146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5">
      <c r="A18" s="8">
        <v>16</v>
      </c>
      <c r="B18" s="21" t="s">
        <v>148</v>
      </c>
      <c r="C18" s="8">
        <v>8</v>
      </c>
      <c r="D18" s="19">
        <f t="shared" si="0"/>
        <v>23.529411764705884</v>
      </c>
      <c r="E18" s="8" t="s">
        <v>39</v>
      </c>
      <c r="F18" s="8" t="s">
        <v>46</v>
      </c>
      <c r="G18" s="8" t="s">
        <v>108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5">
      <c r="A19" s="8">
        <v>17</v>
      </c>
      <c r="B19" s="21" t="s">
        <v>149</v>
      </c>
      <c r="C19" s="8">
        <v>7</v>
      </c>
      <c r="D19" s="19">
        <f t="shared" si="0"/>
        <v>20.588235294117649</v>
      </c>
      <c r="E19" s="8" t="s">
        <v>39</v>
      </c>
      <c r="F19" s="8" t="s">
        <v>16</v>
      </c>
      <c r="G19" s="8" t="s">
        <v>98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25">
      <c r="A20" s="8">
        <v>18</v>
      </c>
      <c r="B20" s="21" t="s">
        <v>150</v>
      </c>
      <c r="C20" s="8">
        <v>6</v>
      </c>
      <c r="D20" s="19">
        <f t="shared" si="0"/>
        <v>17.647058823529413</v>
      </c>
      <c r="E20" s="8" t="s">
        <v>39</v>
      </c>
      <c r="F20" s="8" t="s">
        <v>16</v>
      </c>
      <c r="G20" s="8" t="s">
        <v>82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25">
      <c r="A21" s="8">
        <v>19</v>
      </c>
      <c r="B21" s="21" t="s">
        <v>151</v>
      </c>
      <c r="C21" s="8">
        <v>4</v>
      </c>
      <c r="D21" s="19">
        <f t="shared" si="0"/>
        <v>11.764705882352942</v>
      </c>
      <c r="E21" s="8" t="s">
        <v>39</v>
      </c>
      <c r="F21" s="8" t="s">
        <v>13</v>
      </c>
      <c r="G21" s="8" t="s">
        <v>14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5">
      <c r="A22" s="8">
        <v>20</v>
      </c>
      <c r="B22" s="21" t="s">
        <v>152</v>
      </c>
      <c r="C22" s="8">
        <v>4</v>
      </c>
      <c r="D22" s="19">
        <f t="shared" si="0"/>
        <v>11.764705882352942</v>
      </c>
      <c r="E22" s="8" t="s">
        <v>39</v>
      </c>
      <c r="F22" s="8" t="s">
        <v>60</v>
      </c>
      <c r="G22" s="8" t="s">
        <v>61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8">
        <v>21</v>
      </c>
      <c r="B23" s="21" t="s">
        <v>153</v>
      </c>
      <c r="C23" s="8">
        <v>3</v>
      </c>
      <c r="D23" s="19">
        <f t="shared" si="0"/>
        <v>8.8235294117647065</v>
      </c>
      <c r="E23" s="8" t="s">
        <v>39</v>
      </c>
      <c r="F23" s="8" t="s">
        <v>70</v>
      </c>
      <c r="G23" s="8" t="s">
        <v>71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8">
        <v>22</v>
      </c>
      <c r="B24" s="21" t="s">
        <v>154</v>
      </c>
      <c r="C24" s="8">
        <v>3</v>
      </c>
      <c r="D24" s="19">
        <f t="shared" si="0"/>
        <v>8.8235294117647065</v>
      </c>
      <c r="E24" s="8" t="s">
        <v>39</v>
      </c>
      <c r="F24" s="8" t="s">
        <v>101</v>
      </c>
      <c r="G24" s="8" t="s">
        <v>146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8">
        <v>23</v>
      </c>
      <c r="B25" s="21" t="s">
        <v>155</v>
      </c>
      <c r="C25" s="8">
        <v>2</v>
      </c>
      <c r="D25" s="19">
        <f t="shared" si="0"/>
        <v>5.882352941176471</v>
      </c>
      <c r="E25" s="8" t="s">
        <v>39</v>
      </c>
      <c r="F25" s="8" t="s">
        <v>60</v>
      </c>
      <c r="G25" s="8" t="s">
        <v>61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8">
        <v>24</v>
      </c>
      <c r="B26" s="21" t="s">
        <v>156</v>
      </c>
      <c r="C26" s="8">
        <v>2</v>
      </c>
      <c r="D26" s="19">
        <f t="shared" si="0"/>
        <v>5.882352941176471</v>
      </c>
      <c r="E26" s="8" t="s">
        <v>39</v>
      </c>
      <c r="F26" s="8" t="s">
        <v>60</v>
      </c>
      <c r="G26" s="8" t="s">
        <v>61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8">
        <v>25</v>
      </c>
      <c r="B27" s="21" t="s">
        <v>157</v>
      </c>
      <c r="C27" s="8">
        <v>2</v>
      </c>
      <c r="D27" s="19">
        <f t="shared" si="0"/>
        <v>5.882352941176471</v>
      </c>
      <c r="E27" s="8" t="s">
        <v>39</v>
      </c>
      <c r="F27" s="8" t="s">
        <v>60</v>
      </c>
      <c r="G27" s="8" t="s">
        <v>61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7"/>
      <c r="B28" s="7"/>
      <c r="C28" s="7"/>
      <c r="D28" s="7"/>
      <c r="E28" s="7"/>
      <c r="F28" s="7"/>
      <c r="G28" s="7"/>
    </row>
    <row r="29" spans="1:26" ht="15.75" customHeight="1" x14ac:dyDescent="0.25">
      <c r="A29" s="7"/>
      <c r="B29" s="7"/>
      <c r="C29" s="7"/>
      <c r="D29" s="7"/>
      <c r="E29" s="7"/>
      <c r="F29" s="7"/>
      <c r="G29" s="7"/>
    </row>
    <row r="30" spans="1:26" ht="15.75" customHeight="1" x14ac:dyDescent="0.25">
      <c r="A30" s="7"/>
      <c r="B30" s="7"/>
      <c r="C30" s="7"/>
      <c r="D30" s="7"/>
      <c r="E30" s="7"/>
      <c r="F30" s="7"/>
      <c r="G30" s="7"/>
    </row>
    <row r="31" spans="1:26" ht="15.75" customHeight="1" x14ac:dyDescent="0.25">
      <c r="A31" s="7"/>
      <c r="B31" s="7"/>
      <c r="C31" s="7"/>
      <c r="D31" s="7"/>
      <c r="E31" s="7"/>
      <c r="F31" s="7"/>
      <c r="G31" s="7"/>
    </row>
    <row r="32" spans="1:26" ht="15.75" customHeight="1" x14ac:dyDescent="0.25">
      <c r="A32" s="7"/>
      <c r="B32" s="7"/>
      <c r="C32" s="7"/>
      <c r="D32" s="7"/>
      <c r="E32" s="7"/>
      <c r="F32" s="7"/>
      <c r="G32" s="7"/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autoFilter ref="A2:G27" xr:uid="{00000000-0009-0000-0000-000003000000}">
    <sortState xmlns:xlrd2="http://schemas.microsoft.com/office/spreadsheetml/2017/richdata2" ref="A2:G27">
      <sortCondition descending="1" ref="D2:D27"/>
    </sortState>
  </autoFilter>
  <mergeCells count="1">
    <mergeCell ref="B1:G1"/>
  </mergeCells>
  <pageMargins left="0.70000004768371604" right="0.70000004768371604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/>
  </sheetViews>
  <sheetFormatPr defaultColWidth="14.42578125" defaultRowHeight="15" customHeight="1" x14ac:dyDescent="0.25"/>
  <cols>
    <col min="1" max="1" width="9.140625" customWidth="1"/>
    <col min="2" max="2" width="3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  <col min="8" max="26" width="9.140625" customWidth="1"/>
  </cols>
  <sheetData>
    <row r="1" spans="1:26" ht="56.25" customHeight="1" x14ac:dyDescent="0.25">
      <c r="A1" s="1"/>
      <c r="B1" s="30" t="s">
        <v>158</v>
      </c>
      <c r="C1" s="31"/>
      <c r="D1" s="31"/>
      <c r="E1" s="31"/>
      <c r="F1" s="31"/>
      <c r="G1" s="31"/>
    </row>
    <row r="2" spans="1:26" ht="75" x14ac:dyDescent="0.3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15.75" x14ac:dyDescent="0.25">
      <c r="A3" s="4">
        <v>1</v>
      </c>
      <c r="B3" s="24" t="s">
        <v>159</v>
      </c>
      <c r="C3" s="4">
        <v>23</v>
      </c>
      <c r="D3" s="25">
        <f t="shared" ref="D3:D24" si="0">C3*100/34</f>
        <v>67.647058823529406</v>
      </c>
      <c r="E3" s="4" t="s">
        <v>9</v>
      </c>
      <c r="F3" s="4" t="s">
        <v>16</v>
      </c>
      <c r="G3" s="4" t="s">
        <v>94</v>
      </c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15.75" x14ac:dyDescent="0.25">
      <c r="A4" s="4">
        <v>2</v>
      </c>
      <c r="B4" s="26" t="s">
        <v>160</v>
      </c>
      <c r="C4" s="4">
        <v>18</v>
      </c>
      <c r="D4" s="25">
        <f t="shared" si="0"/>
        <v>52.941176470588232</v>
      </c>
      <c r="E4" s="4" t="s">
        <v>9</v>
      </c>
      <c r="F4" s="4" t="s">
        <v>10</v>
      </c>
      <c r="G4" s="4" t="s">
        <v>161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x14ac:dyDescent="0.25">
      <c r="A5" s="4">
        <v>3</v>
      </c>
      <c r="B5" s="4" t="s">
        <v>162</v>
      </c>
      <c r="C5" s="4">
        <v>17.5</v>
      </c>
      <c r="D5" s="25">
        <f t="shared" si="0"/>
        <v>51.470588235294116</v>
      </c>
      <c r="E5" s="4" t="s">
        <v>19</v>
      </c>
      <c r="F5" s="4" t="s">
        <v>70</v>
      </c>
      <c r="G5" s="4" t="s">
        <v>116</v>
      </c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x14ac:dyDescent="0.25">
      <c r="A6" s="4">
        <v>4</v>
      </c>
      <c r="B6" s="4" t="s">
        <v>163</v>
      </c>
      <c r="C6" s="4">
        <v>17</v>
      </c>
      <c r="D6" s="25">
        <f t="shared" si="0"/>
        <v>50</v>
      </c>
      <c r="E6" s="4" t="s">
        <v>19</v>
      </c>
      <c r="F6" s="4" t="s">
        <v>10</v>
      </c>
      <c r="G6" s="4" t="s">
        <v>161</v>
      </c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x14ac:dyDescent="0.25">
      <c r="A7" s="4">
        <v>5</v>
      </c>
      <c r="B7" s="4" t="s">
        <v>164</v>
      </c>
      <c r="C7" s="4">
        <v>16</v>
      </c>
      <c r="D7" s="25">
        <f t="shared" si="0"/>
        <v>47.058823529411768</v>
      </c>
      <c r="E7" s="4" t="s">
        <v>19</v>
      </c>
      <c r="F7" s="4" t="s">
        <v>16</v>
      </c>
      <c r="G7" s="4" t="s">
        <v>94</v>
      </c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x14ac:dyDescent="0.25">
      <c r="A8" s="4">
        <v>6</v>
      </c>
      <c r="B8" s="4" t="s">
        <v>165</v>
      </c>
      <c r="C8" s="4">
        <v>16</v>
      </c>
      <c r="D8" s="25">
        <f t="shared" si="0"/>
        <v>47.058823529411768</v>
      </c>
      <c r="E8" s="4" t="s">
        <v>19</v>
      </c>
      <c r="F8" s="4" t="s">
        <v>10</v>
      </c>
      <c r="G8" s="4" t="s">
        <v>161</v>
      </c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x14ac:dyDescent="0.25">
      <c r="A9" s="4">
        <v>7</v>
      </c>
      <c r="B9" s="4" t="s">
        <v>166</v>
      </c>
      <c r="C9" s="4">
        <v>15.5</v>
      </c>
      <c r="D9" s="25">
        <f t="shared" si="0"/>
        <v>45.588235294117645</v>
      </c>
      <c r="E9" s="4" t="s">
        <v>19</v>
      </c>
      <c r="F9" s="4" t="s">
        <v>70</v>
      </c>
      <c r="G9" s="4" t="s">
        <v>116</v>
      </c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x14ac:dyDescent="0.25">
      <c r="A10" s="4">
        <v>8</v>
      </c>
      <c r="B10" s="4" t="s">
        <v>167</v>
      </c>
      <c r="C10" s="4">
        <v>15.5</v>
      </c>
      <c r="D10" s="25">
        <f t="shared" si="0"/>
        <v>45.588235294117645</v>
      </c>
      <c r="E10" s="4" t="s">
        <v>19</v>
      </c>
      <c r="F10" s="4" t="s">
        <v>46</v>
      </c>
      <c r="G10" s="4" t="s">
        <v>64</v>
      </c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x14ac:dyDescent="0.25">
      <c r="A11" s="4">
        <v>9</v>
      </c>
      <c r="B11" s="4" t="s">
        <v>168</v>
      </c>
      <c r="C11" s="4">
        <v>14</v>
      </c>
      <c r="D11" s="25">
        <f t="shared" si="0"/>
        <v>41.176470588235297</v>
      </c>
      <c r="E11" s="4" t="s">
        <v>19</v>
      </c>
      <c r="F11" s="4" t="s">
        <v>16</v>
      </c>
      <c r="G11" s="4" t="s">
        <v>94</v>
      </c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x14ac:dyDescent="0.25">
      <c r="A12" s="4">
        <v>10</v>
      </c>
      <c r="B12" s="4" t="s">
        <v>169</v>
      </c>
      <c r="C12" s="4">
        <v>13.5</v>
      </c>
      <c r="D12" s="25">
        <f t="shared" si="0"/>
        <v>39.705882352941174</v>
      </c>
      <c r="E12" s="4" t="s">
        <v>19</v>
      </c>
      <c r="F12" s="4" t="s">
        <v>70</v>
      </c>
      <c r="G12" s="4" t="s">
        <v>116</v>
      </c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x14ac:dyDescent="0.25">
      <c r="A13" s="4">
        <v>11</v>
      </c>
      <c r="B13" s="4" t="s">
        <v>170</v>
      </c>
      <c r="C13" s="4">
        <v>13</v>
      </c>
      <c r="D13" s="25">
        <f t="shared" si="0"/>
        <v>38.235294117647058</v>
      </c>
      <c r="E13" s="4" t="s">
        <v>39</v>
      </c>
      <c r="F13" s="4" t="s">
        <v>16</v>
      </c>
      <c r="G13" s="4" t="s">
        <v>94</v>
      </c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x14ac:dyDescent="0.25">
      <c r="A14" s="4">
        <v>12</v>
      </c>
      <c r="B14" s="4" t="s">
        <v>171</v>
      </c>
      <c r="C14" s="4">
        <v>13</v>
      </c>
      <c r="D14" s="25">
        <f t="shared" si="0"/>
        <v>38.235294117647058</v>
      </c>
      <c r="E14" s="4" t="s">
        <v>39</v>
      </c>
      <c r="F14" s="4" t="s">
        <v>13</v>
      </c>
      <c r="G14" s="4" t="s">
        <v>75</v>
      </c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x14ac:dyDescent="0.25">
      <c r="A15" s="4">
        <v>13</v>
      </c>
      <c r="B15" s="4" t="s">
        <v>172</v>
      </c>
      <c r="C15" s="4">
        <v>12.5</v>
      </c>
      <c r="D15" s="25">
        <f t="shared" si="0"/>
        <v>36.764705882352942</v>
      </c>
      <c r="E15" s="4" t="s">
        <v>39</v>
      </c>
      <c r="F15" s="4" t="s">
        <v>46</v>
      </c>
      <c r="G15" s="4" t="s">
        <v>64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x14ac:dyDescent="0.25">
      <c r="A16" s="4">
        <v>14</v>
      </c>
      <c r="B16" s="4" t="s">
        <v>173</v>
      </c>
      <c r="C16" s="4">
        <v>12</v>
      </c>
      <c r="D16" s="25">
        <f t="shared" si="0"/>
        <v>35.294117647058826</v>
      </c>
      <c r="E16" s="4" t="s">
        <v>39</v>
      </c>
      <c r="F16" s="4" t="s">
        <v>101</v>
      </c>
      <c r="G16" s="4" t="s">
        <v>146</v>
      </c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x14ac:dyDescent="0.25">
      <c r="A17" s="4">
        <v>15</v>
      </c>
      <c r="B17" s="4" t="s">
        <v>174</v>
      </c>
      <c r="C17" s="4">
        <v>11</v>
      </c>
      <c r="D17" s="25">
        <f t="shared" si="0"/>
        <v>32.352941176470587</v>
      </c>
      <c r="E17" s="4" t="s">
        <v>39</v>
      </c>
      <c r="F17" s="4" t="s">
        <v>31</v>
      </c>
      <c r="G17" s="4" t="s">
        <v>77</v>
      </c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x14ac:dyDescent="0.25">
      <c r="A18" s="4">
        <v>16</v>
      </c>
      <c r="B18" s="4" t="s">
        <v>175</v>
      </c>
      <c r="C18" s="4">
        <v>10</v>
      </c>
      <c r="D18" s="25">
        <f t="shared" si="0"/>
        <v>29.411764705882351</v>
      </c>
      <c r="E18" s="4" t="s">
        <v>39</v>
      </c>
      <c r="F18" s="4" t="s">
        <v>31</v>
      </c>
      <c r="G18" s="4" t="s">
        <v>77</v>
      </c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x14ac:dyDescent="0.25">
      <c r="A19" s="4">
        <v>17</v>
      </c>
      <c r="B19" s="4" t="s">
        <v>176</v>
      </c>
      <c r="C19" s="4">
        <v>8</v>
      </c>
      <c r="D19" s="25">
        <f t="shared" si="0"/>
        <v>23.529411764705884</v>
      </c>
      <c r="E19" s="4" t="s">
        <v>39</v>
      </c>
      <c r="F19" s="4" t="s">
        <v>13</v>
      </c>
      <c r="G19" s="4" t="s">
        <v>75</v>
      </c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x14ac:dyDescent="0.25">
      <c r="A20" s="4">
        <v>18</v>
      </c>
      <c r="B20" s="4" t="s">
        <v>177</v>
      </c>
      <c r="C20" s="4">
        <v>8</v>
      </c>
      <c r="D20" s="25">
        <f t="shared" si="0"/>
        <v>23.529411764705884</v>
      </c>
      <c r="E20" s="4" t="s">
        <v>39</v>
      </c>
      <c r="F20" s="4" t="s">
        <v>31</v>
      </c>
      <c r="G20" s="4" t="s">
        <v>77</v>
      </c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15.75" customHeight="1" x14ac:dyDescent="0.25">
      <c r="A21" s="4">
        <v>19</v>
      </c>
      <c r="B21" s="4" t="s">
        <v>178</v>
      </c>
      <c r="C21" s="4">
        <v>7</v>
      </c>
      <c r="D21" s="25">
        <f t="shared" si="0"/>
        <v>20.588235294117649</v>
      </c>
      <c r="E21" s="4" t="s">
        <v>39</v>
      </c>
      <c r="F21" s="4" t="s">
        <v>60</v>
      </c>
      <c r="G21" s="4" t="s">
        <v>61</v>
      </c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ht="15.75" customHeight="1" x14ac:dyDescent="0.25">
      <c r="A22" s="4">
        <v>20</v>
      </c>
      <c r="B22" s="4" t="s">
        <v>179</v>
      </c>
      <c r="C22" s="4">
        <v>2.5</v>
      </c>
      <c r="D22" s="25">
        <f t="shared" si="0"/>
        <v>7.3529411764705879</v>
      </c>
      <c r="E22" s="4" t="s">
        <v>39</v>
      </c>
      <c r="F22" s="4" t="s">
        <v>31</v>
      </c>
      <c r="G22" s="4" t="s">
        <v>77</v>
      </c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ht="15.75" customHeight="1" x14ac:dyDescent="0.25">
      <c r="A23" s="4">
        <v>21</v>
      </c>
      <c r="B23" s="4" t="s">
        <v>180</v>
      </c>
      <c r="C23" s="4">
        <v>0</v>
      </c>
      <c r="D23" s="25">
        <f t="shared" si="0"/>
        <v>0</v>
      </c>
      <c r="E23" s="4" t="s">
        <v>39</v>
      </c>
      <c r="F23" s="4" t="s">
        <v>60</v>
      </c>
      <c r="G23" s="4" t="s">
        <v>61</v>
      </c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ht="15.75" customHeight="1" x14ac:dyDescent="0.25">
      <c r="A24" s="4">
        <v>22</v>
      </c>
      <c r="B24" s="4" t="s">
        <v>181</v>
      </c>
      <c r="C24" s="4">
        <v>0</v>
      </c>
      <c r="D24" s="25">
        <f t="shared" si="0"/>
        <v>0</v>
      </c>
      <c r="E24" s="4" t="s">
        <v>39</v>
      </c>
      <c r="F24" s="4" t="s">
        <v>60</v>
      </c>
      <c r="G24" s="4" t="s">
        <v>61</v>
      </c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15.75" customHeight="1" x14ac:dyDescent="0.25">
      <c r="A25" s="4"/>
      <c r="B25" s="4"/>
      <c r="C25" s="4"/>
      <c r="D25" s="4"/>
      <c r="E25" s="4"/>
      <c r="F25" s="4"/>
      <c r="G25" s="4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ht="15.75" customHeight="1" x14ac:dyDescent="0.25"/>
    <row r="27" spans="1:26" ht="15.75" customHeight="1" x14ac:dyDescent="0.25"/>
    <row r="28" spans="1:26" ht="15.75" customHeight="1" x14ac:dyDescent="0.25"/>
    <row r="29" spans="1:26" ht="15.75" customHeight="1" x14ac:dyDescent="0.25"/>
    <row r="30" spans="1:26" ht="15.75" customHeight="1" x14ac:dyDescent="0.25"/>
    <row r="31" spans="1:26" ht="15.75" customHeight="1" x14ac:dyDescent="0.25"/>
    <row r="32" spans="1:2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autoFilter ref="A2:G24" xr:uid="{00000000-0009-0000-0000-000004000000}">
    <sortState xmlns:xlrd2="http://schemas.microsoft.com/office/spreadsheetml/2017/richdata2" ref="A2:G24">
      <sortCondition descending="1" ref="D2:D24"/>
    </sortState>
  </autoFilter>
  <mergeCells count="1">
    <mergeCell ref="B1:G1"/>
  </mergeCells>
  <pageMargins left="0.70000004768371604" right="0.70000004768371604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1"/>
  <sheetViews>
    <sheetView workbookViewId="0"/>
  </sheetViews>
  <sheetFormatPr defaultColWidth="14.42578125" defaultRowHeight="15" customHeight="1" x14ac:dyDescent="0.25"/>
  <cols>
    <col min="1" max="1" width="9.140625" customWidth="1"/>
    <col min="2" max="2" width="5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  <col min="8" max="26" width="9.140625" customWidth="1"/>
  </cols>
  <sheetData>
    <row r="1" spans="1:26" ht="56.25" customHeight="1" x14ac:dyDescent="0.25">
      <c r="A1" s="27"/>
      <c r="B1" s="30" t="s">
        <v>182</v>
      </c>
      <c r="C1" s="31"/>
      <c r="D1" s="31"/>
      <c r="E1" s="31"/>
      <c r="F1" s="31"/>
      <c r="G1" s="31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7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x14ac:dyDescent="0.25">
      <c r="A3" s="8">
        <v>1</v>
      </c>
      <c r="B3" s="20" t="s">
        <v>183</v>
      </c>
      <c r="C3" s="8">
        <v>42</v>
      </c>
      <c r="D3" s="19">
        <f t="shared" ref="D3:D31" si="0">C3*100/51</f>
        <v>82.352941176470594</v>
      </c>
      <c r="E3" s="8" t="s">
        <v>9</v>
      </c>
      <c r="F3" s="8" t="s">
        <v>16</v>
      </c>
      <c r="G3" s="8" t="s">
        <v>98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x14ac:dyDescent="0.25">
      <c r="A4" s="8">
        <v>2</v>
      </c>
      <c r="B4" s="20" t="s">
        <v>184</v>
      </c>
      <c r="C4" s="8">
        <v>32</v>
      </c>
      <c r="D4" s="19">
        <f t="shared" si="0"/>
        <v>62.745098039215684</v>
      </c>
      <c r="E4" s="8" t="s">
        <v>9</v>
      </c>
      <c r="F4" s="8" t="s">
        <v>79</v>
      </c>
      <c r="G4" s="8" t="s">
        <v>80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x14ac:dyDescent="0.25">
      <c r="A5" s="8">
        <v>3</v>
      </c>
      <c r="B5" s="20" t="s">
        <v>185</v>
      </c>
      <c r="C5" s="8">
        <v>30</v>
      </c>
      <c r="D5" s="19">
        <f t="shared" si="0"/>
        <v>58.823529411764703</v>
      </c>
      <c r="E5" s="8" t="s">
        <v>19</v>
      </c>
      <c r="F5" s="8" t="s">
        <v>16</v>
      </c>
      <c r="G5" s="8" t="s">
        <v>98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x14ac:dyDescent="0.25">
      <c r="A6" s="8">
        <v>4</v>
      </c>
      <c r="B6" s="20" t="s">
        <v>186</v>
      </c>
      <c r="C6" s="8">
        <v>29</v>
      </c>
      <c r="D6" s="19">
        <f t="shared" si="0"/>
        <v>56.862745098039213</v>
      </c>
      <c r="E6" s="8" t="s">
        <v>19</v>
      </c>
      <c r="F6" s="8" t="s">
        <v>16</v>
      </c>
      <c r="G6" s="8" t="s">
        <v>82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x14ac:dyDescent="0.25">
      <c r="A7" s="8">
        <v>5</v>
      </c>
      <c r="B7" s="20" t="s">
        <v>187</v>
      </c>
      <c r="C7" s="8">
        <v>29</v>
      </c>
      <c r="D7" s="19">
        <f t="shared" si="0"/>
        <v>56.862745098039213</v>
      </c>
      <c r="E7" s="8" t="s">
        <v>19</v>
      </c>
      <c r="F7" s="8" t="s">
        <v>31</v>
      </c>
      <c r="G7" s="8" t="s">
        <v>105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x14ac:dyDescent="0.25">
      <c r="A8" s="8">
        <v>6</v>
      </c>
      <c r="B8" s="20" t="s">
        <v>188</v>
      </c>
      <c r="C8" s="8">
        <v>26</v>
      </c>
      <c r="D8" s="19">
        <f t="shared" si="0"/>
        <v>50.980392156862742</v>
      </c>
      <c r="E8" s="8" t="s">
        <v>19</v>
      </c>
      <c r="F8" s="8" t="s">
        <v>60</v>
      </c>
      <c r="G8" s="8" t="s">
        <v>96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x14ac:dyDescent="0.25">
      <c r="A9" s="8">
        <v>7</v>
      </c>
      <c r="B9" s="20" t="s">
        <v>189</v>
      </c>
      <c r="C9" s="8">
        <v>25</v>
      </c>
      <c r="D9" s="19">
        <f t="shared" si="0"/>
        <v>49.019607843137258</v>
      </c>
      <c r="E9" s="8" t="s">
        <v>19</v>
      </c>
      <c r="F9" s="8" t="s">
        <v>60</v>
      </c>
      <c r="G9" s="8" t="s">
        <v>96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x14ac:dyDescent="0.25">
      <c r="A10" s="8">
        <v>8</v>
      </c>
      <c r="B10" s="20" t="s">
        <v>190</v>
      </c>
      <c r="C10" s="8">
        <v>25</v>
      </c>
      <c r="D10" s="19">
        <f t="shared" si="0"/>
        <v>49.019607843137258</v>
      </c>
      <c r="E10" s="8" t="s">
        <v>19</v>
      </c>
      <c r="F10" s="8" t="s">
        <v>31</v>
      </c>
      <c r="G10" s="8" t="s">
        <v>105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x14ac:dyDescent="0.25">
      <c r="A11" s="8">
        <v>9</v>
      </c>
      <c r="B11" s="20" t="s">
        <v>191</v>
      </c>
      <c r="C11" s="8">
        <v>25</v>
      </c>
      <c r="D11" s="19">
        <f t="shared" si="0"/>
        <v>49.019607843137258</v>
      </c>
      <c r="E11" s="8" t="s">
        <v>19</v>
      </c>
      <c r="F11" s="8" t="s">
        <v>10</v>
      </c>
      <c r="G11" s="8" t="s">
        <v>114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5">
      <c r="A12" s="8">
        <v>10</v>
      </c>
      <c r="B12" s="21" t="s">
        <v>192</v>
      </c>
      <c r="C12" s="8">
        <v>24</v>
      </c>
      <c r="D12" s="19">
        <f t="shared" si="0"/>
        <v>47.058823529411768</v>
      </c>
      <c r="E12" s="8" t="s">
        <v>19</v>
      </c>
      <c r="F12" s="8" t="s">
        <v>60</v>
      </c>
      <c r="G12" s="8" t="s">
        <v>96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5">
      <c r="A13" s="8">
        <v>11</v>
      </c>
      <c r="B13" s="21" t="s">
        <v>193</v>
      </c>
      <c r="C13" s="8">
        <v>24</v>
      </c>
      <c r="D13" s="19">
        <f t="shared" si="0"/>
        <v>47.058823529411768</v>
      </c>
      <c r="E13" s="8" t="s">
        <v>19</v>
      </c>
      <c r="F13" s="8" t="s">
        <v>31</v>
      </c>
      <c r="G13" s="8" t="s">
        <v>105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25">
      <c r="A14" s="8">
        <v>12</v>
      </c>
      <c r="B14" s="21" t="s">
        <v>194</v>
      </c>
      <c r="C14" s="8">
        <v>24</v>
      </c>
      <c r="D14" s="19">
        <f t="shared" si="0"/>
        <v>47.058823529411768</v>
      </c>
      <c r="E14" s="8" t="s">
        <v>19</v>
      </c>
      <c r="F14" s="8" t="s">
        <v>13</v>
      </c>
      <c r="G14" s="8" t="s">
        <v>14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25">
      <c r="A15" s="8">
        <v>13</v>
      </c>
      <c r="B15" s="21" t="s">
        <v>195</v>
      </c>
      <c r="C15" s="8">
        <v>24</v>
      </c>
      <c r="D15" s="19">
        <f t="shared" si="0"/>
        <v>47.058823529411768</v>
      </c>
      <c r="E15" s="8" t="s">
        <v>19</v>
      </c>
      <c r="F15" s="8" t="s">
        <v>10</v>
      </c>
      <c r="G15" s="8" t="s">
        <v>114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25">
      <c r="A16" s="8">
        <v>14</v>
      </c>
      <c r="B16" s="21" t="s">
        <v>196</v>
      </c>
      <c r="C16" s="8">
        <v>23</v>
      </c>
      <c r="D16" s="19">
        <f t="shared" si="0"/>
        <v>45.098039215686278</v>
      </c>
      <c r="E16" s="8" t="s">
        <v>39</v>
      </c>
      <c r="F16" s="8" t="s">
        <v>60</v>
      </c>
      <c r="G16" s="8" t="s">
        <v>96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25">
      <c r="A17" s="8">
        <v>15</v>
      </c>
      <c r="B17" s="21" t="s">
        <v>197</v>
      </c>
      <c r="C17" s="8">
        <v>22</v>
      </c>
      <c r="D17" s="19">
        <f t="shared" si="0"/>
        <v>43.137254901960787</v>
      </c>
      <c r="E17" s="8" t="s">
        <v>39</v>
      </c>
      <c r="F17" s="8" t="s">
        <v>79</v>
      </c>
      <c r="G17" s="8" t="s">
        <v>80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5">
      <c r="A18" s="8">
        <v>16</v>
      </c>
      <c r="B18" s="21" t="s">
        <v>198</v>
      </c>
      <c r="C18" s="8">
        <v>21</v>
      </c>
      <c r="D18" s="19">
        <f t="shared" si="0"/>
        <v>41.176470588235297</v>
      </c>
      <c r="E18" s="8" t="s">
        <v>39</v>
      </c>
      <c r="F18" s="8" t="s">
        <v>46</v>
      </c>
      <c r="G18" s="8" t="s">
        <v>108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5">
      <c r="A19" s="8">
        <v>17</v>
      </c>
      <c r="B19" s="21" t="s">
        <v>199</v>
      </c>
      <c r="C19" s="8">
        <v>21</v>
      </c>
      <c r="D19" s="19">
        <f t="shared" si="0"/>
        <v>41.176470588235297</v>
      </c>
      <c r="E19" s="8" t="s">
        <v>39</v>
      </c>
      <c r="F19" s="8" t="s">
        <v>31</v>
      </c>
      <c r="G19" s="8" t="s">
        <v>105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25">
      <c r="A20" s="8">
        <v>18</v>
      </c>
      <c r="B20" s="21" t="s">
        <v>200</v>
      </c>
      <c r="C20" s="8">
        <v>20</v>
      </c>
      <c r="D20" s="19">
        <f t="shared" si="0"/>
        <v>39.215686274509807</v>
      </c>
      <c r="E20" s="8" t="s">
        <v>39</v>
      </c>
      <c r="F20" s="8" t="s">
        <v>101</v>
      </c>
      <c r="G20" s="8" t="s">
        <v>201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25">
      <c r="A21" s="8">
        <v>19</v>
      </c>
      <c r="B21" s="21" t="s">
        <v>202</v>
      </c>
      <c r="C21" s="8">
        <v>20</v>
      </c>
      <c r="D21" s="19">
        <f t="shared" si="0"/>
        <v>39.215686274509807</v>
      </c>
      <c r="E21" s="8" t="s">
        <v>39</v>
      </c>
      <c r="F21" s="8" t="s">
        <v>16</v>
      </c>
      <c r="G21" s="8" t="s">
        <v>82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8">
        <v>20</v>
      </c>
      <c r="B22" s="21" t="s">
        <v>203</v>
      </c>
      <c r="C22" s="8">
        <v>19</v>
      </c>
      <c r="D22" s="19">
        <f t="shared" si="0"/>
        <v>37.254901960784316</v>
      </c>
      <c r="E22" s="8" t="s">
        <v>39</v>
      </c>
      <c r="F22" s="8" t="s">
        <v>13</v>
      </c>
      <c r="G22" s="8" t="s">
        <v>14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8">
        <v>21</v>
      </c>
      <c r="B23" s="21" t="s">
        <v>204</v>
      </c>
      <c r="C23" s="8">
        <v>18.5</v>
      </c>
      <c r="D23" s="19">
        <f t="shared" si="0"/>
        <v>36.274509803921568</v>
      </c>
      <c r="E23" s="8" t="s">
        <v>39</v>
      </c>
      <c r="F23" s="8" t="s">
        <v>13</v>
      </c>
      <c r="G23" s="8" t="s">
        <v>14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8">
        <v>22</v>
      </c>
      <c r="B24" s="21" t="s">
        <v>205</v>
      </c>
      <c r="C24" s="8">
        <v>18</v>
      </c>
      <c r="D24" s="19">
        <f t="shared" si="0"/>
        <v>35.294117647058826</v>
      </c>
      <c r="E24" s="8" t="s">
        <v>39</v>
      </c>
      <c r="F24" s="8" t="s">
        <v>16</v>
      </c>
      <c r="G24" s="8" t="s">
        <v>82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8">
        <v>23</v>
      </c>
      <c r="B25" s="21" t="s">
        <v>206</v>
      </c>
      <c r="C25" s="8">
        <v>18</v>
      </c>
      <c r="D25" s="19">
        <f t="shared" si="0"/>
        <v>35.294117647058826</v>
      </c>
      <c r="E25" s="8" t="s">
        <v>39</v>
      </c>
      <c r="F25" s="8" t="s">
        <v>16</v>
      </c>
      <c r="G25" s="8" t="s">
        <v>82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8">
        <v>24</v>
      </c>
      <c r="B26" s="21" t="s">
        <v>207</v>
      </c>
      <c r="C26" s="8">
        <v>18</v>
      </c>
      <c r="D26" s="19">
        <f t="shared" si="0"/>
        <v>35.294117647058826</v>
      </c>
      <c r="E26" s="8" t="s">
        <v>39</v>
      </c>
      <c r="F26" s="8" t="s">
        <v>31</v>
      </c>
      <c r="G26" s="8" t="s">
        <v>105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8">
        <v>25</v>
      </c>
      <c r="B27" s="21" t="s">
        <v>208</v>
      </c>
      <c r="C27" s="8">
        <v>17</v>
      </c>
      <c r="D27" s="19">
        <f t="shared" si="0"/>
        <v>33.333333333333336</v>
      </c>
      <c r="E27" s="8" t="s">
        <v>39</v>
      </c>
      <c r="F27" s="8" t="s">
        <v>70</v>
      </c>
      <c r="G27" s="8" t="s">
        <v>116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8">
        <v>26</v>
      </c>
      <c r="B28" s="21" t="s">
        <v>209</v>
      </c>
      <c r="C28" s="8">
        <v>16</v>
      </c>
      <c r="D28" s="19">
        <f t="shared" si="0"/>
        <v>31.372549019607842</v>
      </c>
      <c r="E28" s="8" t="s">
        <v>39</v>
      </c>
      <c r="F28" s="8" t="s">
        <v>70</v>
      </c>
      <c r="G28" s="8" t="s">
        <v>116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8">
        <v>27</v>
      </c>
      <c r="B29" s="21" t="s">
        <v>210</v>
      </c>
      <c r="C29" s="8">
        <v>16</v>
      </c>
      <c r="D29" s="19">
        <f t="shared" si="0"/>
        <v>31.372549019607842</v>
      </c>
      <c r="E29" s="8" t="s">
        <v>39</v>
      </c>
      <c r="F29" s="8" t="s">
        <v>31</v>
      </c>
      <c r="G29" s="8" t="s">
        <v>105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8">
        <v>28</v>
      </c>
      <c r="B30" s="21" t="s">
        <v>211</v>
      </c>
      <c r="C30" s="8">
        <v>15.5</v>
      </c>
      <c r="D30" s="19">
        <f t="shared" si="0"/>
        <v>30.392156862745097</v>
      </c>
      <c r="E30" s="8" t="s">
        <v>39</v>
      </c>
      <c r="F30" s="8" t="s">
        <v>13</v>
      </c>
      <c r="G30" s="8" t="s">
        <v>14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8">
        <v>29</v>
      </c>
      <c r="B31" s="21" t="s">
        <v>212</v>
      </c>
      <c r="C31" s="8">
        <v>13</v>
      </c>
      <c r="D31" s="19">
        <f t="shared" si="0"/>
        <v>25.490196078431371</v>
      </c>
      <c r="E31" s="8" t="s">
        <v>39</v>
      </c>
      <c r="F31" s="8" t="s">
        <v>16</v>
      </c>
      <c r="G31" s="8" t="s">
        <v>82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8"/>
      <c r="B32" s="21"/>
      <c r="C32" s="8"/>
      <c r="D32" s="8"/>
      <c r="E32" s="8"/>
      <c r="F32" s="8"/>
      <c r="G32" s="8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8"/>
      <c r="B33" s="21"/>
      <c r="C33" s="8"/>
      <c r="D33" s="8"/>
      <c r="E33" s="8"/>
      <c r="F33" s="8"/>
      <c r="G33" s="8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7"/>
      <c r="B34" s="7"/>
      <c r="C34" s="7"/>
      <c r="D34" s="7"/>
      <c r="E34" s="7"/>
      <c r="F34" s="7"/>
      <c r="G34" s="7"/>
    </row>
    <row r="35" spans="1:26" ht="15.75" customHeight="1" x14ac:dyDescent="0.25">
      <c r="A35" s="7"/>
      <c r="B35" s="7"/>
      <c r="C35" s="7"/>
      <c r="D35" s="7"/>
      <c r="E35" s="7"/>
      <c r="F35" s="7"/>
      <c r="G35" s="7"/>
    </row>
    <row r="36" spans="1:26" ht="15.75" customHeight="1" x14ac:dyDescent="0.25">
      <c r="A36" s="7"/>
      <c r="B36" s="7"/>
      <c r="C36" s="7"/>
      <c r="D36" s="7"/>
      <c r="E36" s="7"/>
      <c r="F36" s="7"/>
      <c r="G36" s="7"/>
    </row>
    <row r="37" spans="1:26" ht="15.75" customHeight="1" x14ac:dyDescent="0.25">
      <c r="A37" s="7"/>
      <c r="B37" s="7"/>
      <c r="C37" s="7"/>
      <c r="D37" s="7"/>
      <c r="E37" s="7"/>
      <c r="F37" s="7"/>
      <c r="G37" s="7"/>
    </row>
    <row r="38" spans="1:26" ht="15.75" customHeight="1" x14ac:dyDescent="0.25"/>
    <row r="39" spans="1:26" ht="15.75" customHeight="1" x14ac:dyDescent="0.25"/>
    <row r="40" spans="1:26" ht="15.75" customHeight="1" x14ac:dyDescent="0.25"/>
    <row r="41" spans="1:26" ht="15.75" customHeight="1" x14ac:dyDescent="0.25"/>
    <row r="42" spans="1:26" ht="15.75" customHeight="1" x14ac:dyDescent="0.25"/>
    <row r="43" spans="1:26" ht="15.75" customHeight="1" x14ac:dyDescent="0.25"/>
    <row r="44" spans="1:26" ht="15.75" customHeight="1" x14ac:dyDescent="0.25"/>
    <row r="45" spans="1:26" ht="15.75" customHeight="1" x14ac:dyDescent="0.25"/>
    <row r="46" spans="1:26" ht="15.75" customHeight="1" x14ac:dyDescent="0.25"/>
    <row r="47" spans="1:26" ht="15.75" customHeight="1" x14ac:dyDescent="0.25"/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autoFilter ref="A2:G31" xr:uid="{00000000-0009-0000-0000-000005000000}">
    <sortState xmlns:xlrd2="http://schemas.microsoft.com/office/spreadsheetml/2017/richdata2" ref="A2:G31">
      <sortCondition descending="1" ref="D2:D31"/>
    </sortState>
  </autoFilter>
  <mergeCells count="1">
    <mergeCell ref="B1:G1"/>
  </mergeCells>
  <pageMargins left="0.70000004768371604" right="0.70000004768371604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00"/>
  <sheetViews>
    <sheetView workbookViewId="0"/>
  </sheetViews>
  <sheetFormatPr defaultColWidth="14.42578125" defaultRowHeight="15" customHeight="1" x14ac:dyDescent="0.25"/>
  <cols>
    <col min="1" max="1" width="9.140625" customWidth="1"/>
    <col min="2" max="2" width="3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  <col min="8" max="26" width="9.140625" customWidth="1"/>
  </cols>
  <sheetData>
    <row r="1" spans="1:7" ht="56.25" customHeight="1" x14ac:dyDescent="0.25">
      <c r="A1" s="1"/>
      <c r="B1" s="30" t="s">
        <v>213</v>
      </c>
      <c r="C1" s="31"/>
      <c r="D1" s="31"/>
      <c r="E1" s="31"/>
      <c r="F1" s="31"/>
      <c r="G1" s="31"/>
    </row>
    <row r="2" spans="1:7" ht="75" x14ac:dyDescent="0.3">
      <c r="A2" s="28" t="s">
        <v>1</v>
      </c>
      <c r="B2" s="28" t="s">
        <v>214</v>
      </c>
      <c r="C2" s="28" t="s">
        <v>3</v>
      </c>
      <c r="D2" s="28" t="s">
        <v>4</v>
      </c>
      <c r="E2" s="28" t="s">
        <v>5</v>
      </c>
      <c r="F2" s="28" t="s">
        <v>6</v>
      </c>
      <c r="G2" s="28" t="s">
        <v>7</v>
      </c>
    </row>
    <row r="3" spans="1:7" ht="31.5" x14ac:dyDescent="0.25">
      <c r="A3" s="8">
        <v>1</v>
      </c>
      <c r="B3" s="11" t="s">
        <v>215</v>
      </c>
      <c r="C3" s="4">
        <v>36</v>
      </c>
      <c r="D3" s="25">
        <f t="shared" ref="D3:D7" si="0">C3*100/50</f>
        <v>72</v>
      </c>
      <c r="E3" s="4" t="s">
        <v>9</v>
      </c>
      <c r="F3" s="4" t="s">
        <v>16</v>
      </c>
      <c r="G3" s="4" t="s">
        <v>98</v>
      </c>
    </row>
    <row r="4" spans="1:7" ht="31.5" x14ac:dyDescent="0.25">
      <c r="A4" s="8">
        <v>2</v>
      </c>
      <c r="B4" s="11" t="s">
        <v>216</v>
      </c>
      <c r="C4" s="4">
        <v>29</v>
      </c>
      <c r="D4" s="25">
        <f t="shared" si="0"/>
        <v>58</v>
      </c>
      <c r="E4" s="4" t="s">
        <v>217</v>
      </c>
      <c r="F4" s="4" t="s">
        <v>16</v>
      </c>
      <c r="G4" s="4" t="s">
        <v>98</v>
      </c>
    </row>
    <row r="5" spans="1:7" ht="31.5" x14ac:dyDescent="0.25">
      <c r="A5" s="8">
        <v>3</v>
      </c>
      <c r="B5" s="11" t="s">
        <v>218</v>
      </c>
      <c r="C5" s="4">
        <v>17</v>
      </c>
      <c r="D5" s="25">
        <f t="shared" si="0"/>
        <v>34</v>
      </c>
      <c r="E5" s="4" t="s">
        <v>39</v>
      </c>
      <c r="F5" s="4" t="s">
        <v>16</v>
      </c>
      <c r="G5" s="4" t="s">
        <v>98</v>
      </c>
    </row>
    <row r="6" spans="1:7" ht="31.5" x14ac:dyDescent="0.25">
      <c r="A6" s="8">
        <v>4</v>
      </c>
      <c r="B6" s="11" t="s">
        <v>219</v>
      </c>
      <c r="C6" s="4">
        <v>8</v>
      </c>
      <c r="D6" s="25">
        <f t="shared" si="0"/>
        <v>16</v>
      </c>
      <c r="E6" s="4" t="s">
        <v>39</v>
      </c>
      <c r="F6" s="4" t="s">
        <v>101</v>
      </c>
      <c r="G6" s="4" t="s">
        <v>102</v>
      </c>
    </row>
    <row r="7" spans="1:7" x14ac:dyDescent="0.25">
      <c r="A7" s="8">
        <v>5</v>
      </c>
      <c r="B7" s="4" t="s">
        <v>220</v>
      </c>
      <c r="C7" s="4">
        <v>5</v>
      </c>
      <c r="D7" s="25">
        <f t="shared" si="0"/>
        <v>10</v>
      </c>
      <c r="E7" s="4" t="s">
        <v>39</v>
      </c>
      <c r="F7" s="4" t="s">
        <v>16</v>
      </c>
      <c r="G7" s="4" t="s">
        <v>98</v>
      </c>
    </row>
    <row r="8" spans="1:7" x14ac:dyDescent="0.25">
      <c r="A8" s="7"/>
      <c r="B8" s="7"/>
      <c r="C8" s="7"/>
      <c r="D8" s="7"/>
      <c r="E8" s="7"/>
      <c r="F8" s="7"/>
      <c r="G8" s="7"/>
    </row>
    <row r="9" spans="1:7" x14ac:dyDescent="0.25">
      <c r="A9" s="7"/>
      <c r="B9" s="7"/>
      <c r="C9" s="7"/>
      <c r="D9" s="7"/>
      <c r="E9" s="7"/>
      <c r="F9" s="7"/>
      <c r="G9" s="7"/>
    </row>
    <row r="10" spans="1:7" x14ac:dyDescent="0.25">
      <c r="A10" s="7"/>
      <c r="B10" s="7"/>
      <c r="C10" s="7"/>
      <c r="D10" s="7"/>
      <c r="E10" s="7"/>
      <c r="F10" s="7"/>
      <c r="G10" s="7"/>
    </row>
    <row r="11" spans="1:7" x14ac:dyDescent="0.25">
      <c r="A11" s="7"/>
      <c r="B11" s="7"/>
      <c r="C11" s="7"/>
      <c r="D11" s="7"/>
      <c r="E11" s="7"/>
      <c r="F11" s="7"/>
      <c r="G11" s="7"/>
    </row>
    <row r="12" spans="1:7" x14ac:dyDescent="0.25">
      <c r="A12" s="7"/>
      <c r="B12" s="7"/>
      <c r="C12" s="7"/>
      <c r="D12" s="7"/>
      <c r="E12" s="7"/>
      <c r="F12" s="7"/>
      <c r="G12" s="7"/>
    </row>
    <row r="13" spans="1:7" x14ac:dyDescent="0.25">
      <c r="A13" s="7"/>
      <c r="B13" s="7"/>
      <c r="C13" s="7"/>
      <c r="D13" s="7"/>
      <c r="E13" s="7"/>
      <c r="F13" s="7"/>
      <c r="G13" s="7"/>
    </row>
    <row r="14" spans="1:7" x14ac:dyDescent="0.25">
      <c r="A14" s="7"/>
      <c r="B14" s="7"/>
      <c r="C14" s="7"/>
      <c r="D14" s="7"/>
      <c r="E14" s="7"/>
      <c r="F14" s="7"/>
      <c r="G14" s="7"/>
    </row>
    <row r="15" spans="1:7" x14ac:dyDescent="0.25">
      <c r="A15" s="7"/>
      <c r="B15" s="7"/>
      <c r="C15" s="7"/>
      <c r="D15" s="7"/>
      <c r="E15" s="7"/>
      <c r="F15" s="7"/>
      <c r="G15" s="7"/>
    </row>
    <row r="16" spans="1:7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21" spans="1:7" ht="15.75" customHeight="1" x14ac:dyDescent="0.25"/>
    <row r="22" spans="1:7" ht="15.75" customHeight="1" x14ac:dyDescent="0.25"/>
    <row r="23" spans="1:7" ht="15.75" customHeight="1" x14ac:dyDescent="0.25"/>
    <row r="24" spans="1:7" ht="15.75" customHeight="1" x14ac:dyDescent="0.25"/>
    <row r="25" spans="1:7" ht="15.75" customHeight="1" x14ac:dyDescent="0.25"/>
    <row r="26" spans="1:7" ht="15.75" customHeight="1" x14ac:dyDescent="0.25"/>
    <row r="27" spans="1:7" ht="15.75" customHeight="1" x14ac:dyDescent="0.25"/>
    <row r="28" spans="1:7" ht="15.75" customHeight="1" x14ac:dyDescent="0.25"/>
    <row r="29" spans="1:7" ht="15.75" customHeight="1" x14ac:dyDescent="0.25"/>
    <row r="30" spans="1:7" ht="15.75" customHeight="1" x14ac:dyDescent="0.25"/>
    <row r="31" spans="1:7" ht="15.75" customHeight="1" x14ac:dyDescent="0.25"/>
    <row r="32" spans="1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autoFilter ref="A2:G7" xr:uid="{00000000-0009-0000-0000-000006000000}">
    <sortState xmlns:xlrd2="http://schemas.microsoft.com/office/spreadsheetml/2017/richdata2" ref="A2:G7">
      <sortCondition descending="1" ref="D2:D7"/>
    </sortState>
  </autoFilter>
  <mergeCells count="1">
    <mergeCell ref="B1:G1"/>
  </mergeCells>
  <pageMargins left="0.70000004768371604" right="0.70000004768371604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workbookViewId="0"/>
  </sheetViews>
  <sheetFormatPr defaultColWidth="14.42578125" defaultRowHeight="15" customHeight="1" x14ac:dyDescent="0.25"/>
  <cols>
    <col min="1" max="1" width="9.140625" customWidth="1"/>
    <col min="2" max="2" width="3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  <col min="8" max="26" width="9.140625" customWidth="1"/>
  </cols>
  <sheetData>
    <row r="1" spans="1:26" ht="56.25" customHeight="1" x14ac:dyDescent="0.25">
      <c r="A1" s="1"/>
      <c r="B1" s="30" t="s">
        <v>221</v>
      </c>
      <c r="C1" s="31"/>
      <c r="D1" s="31"/>
      <c r="E1" s="31"/>
      <c r="F1" s="31"/>
      <c r="G1" s="31"/>
    </row>
    <row r="2" spans="1:26" ht="75" x14ac:dyDescent="0.3">
      <c r="A2" s="28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</row>
    <row r="3" spans="1:26" ht="31.5" x14ac:dyDescent="0.25">
      <c r="A3" s="4">
        <v>1</v>
      </c>
      <c r="B3" s="11" t="s">
        <v>222</v>
      </c>
      <c r="C3" s="12">
        <v>26</v>
      </c>
      <c r="D3" s="29">
        <f t="shared" ref="D3:D9" si="0">C3*100/50</f>
        <v>52</v>
      </c>
      <c r="E3" s="12" t="s">
        <v>223</v>
      </c>
      <c r="F3" s="12" t="s">
        <v>16</v>
      </c>
      <c r="G3" s="12" t="s">
        <v>98</v>
      </c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15.75" x14ac:dyDescent="0.25">
      <c r="A4" s="4">
        <v>2</v>
      </c>
      <c r="B4" s="11" t="s">
        <v>224</v>
      </c>
      <c r="C4" s="12">
        <v>19</v>
      </c>
      <c r="D4" s="29">
        <f t="shared" si="0"/>
        <v>38</v>
      </c>
      <c r="E4" s="12" t="s">
        <v>19</v>
      </c>
      <c r="F4" s="12" t="s">
        <v>60</v>
      </c>
      <c r="G4" s="12" t="s">
        <v>61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31.5" x14ac:dyDescent="0.25">
      <c r="A5" s="4">
        <v>3</v>
      </c>
      <c r="B5" s="11" t="s">
        <v>225</v>
      </c>
      <c r="C5" s="12">
        <v>17</v>
      </c>
      <c r="D5" s="29">
        <f t="shared" si="0"/>
        <v>34</v>
      </c>
      <c r="E5" s="12" t="s">
        <v>19</v>
      </c>
      <c r="F5" s="12" t="s">
        <v>16</v>
      </c>
      <c r="G5" s="12" t="s">
        <v>98</v>
      </c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31.5" x14ac:dyDescent="0.25">
      <c r="A6" s="4">
        <v>4</v>
      </c>
      <c r="B6" s="11" t="s">
        <v>226</v>
      </c>
      <c r="C6" s="12">
        <v>15</v>
      </c>
      <c r="D6" s="29">
        <f t="shared" si="0"/>
        <v>30</v>
      </c>
      <c r="E6" s="12" t="s">
        <v>39</v>
      </c>
      <c r="F6" s="12" t="s">
        <v>16</v>
      </c>
      <c r="G6" s="12" t="s">
        <v>98</v>
      </c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31.5" x14ac:dyDescent="0.25">
      <c r="A7" s="4">
        <v>5</v>
      </c>
      <c r="B7" s="11" t="s">
        <v>227</v>
      </c>
      <c r="C7" s="12">
        <v>15</v>
      </c>
      <c r="D7" s="29">
        <f t="shared" si="0"/>
        <v>30</v>
      </c>
      <c r="E7" s="12" t="s">
        <v>39</v>
      </c>
      <c r="F7" s="12" t="s">
        <v>60</v>
      </c>
      <c r="G7" s="12" t="s">
        <v>61</v>
      </c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31.5" x14ac:dyDescent="0.25">
      <c r="A8" s="4">
        <v>6</v>
      </c>
      <c r="B8" s="11" t="s">
        <v>228</v>
      </c>
      <c r="C8" s="12">
        <v>13</v>
      </c>
      <c r="D8" s="29">
        <f t="shared" si="0"/>
        <v>26</v>
      </c>
      <c r="E8" s="12" t="s">
        <v>39</v>
      </c>
      <c r="F8" s="12" t="s">
        <v>60</v>
      </c>
      <c r="G8" s="12" t="s">
        <v>61</v>
      </c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15.75" x14ac:dyDescent="0.25">
      <c r="A9" s="4">
        <v>7</v>
      </c>
      <c r="B9" s="11" t="s">
        <v>229</v>
      </c>
      <c r="C9" s="12">
        <v>8</v>
      </c>
      <c r="D9" s="29">
        <f t="shared" si="0"/>
        <v>16</v>
      </c>
      <c r="E9" s="12" t="s">
        <v>39</v>
      </c>
      <c r="F9" s="12" t="s">
        <v>101</v>
      </c>
      <c r="G9" s="12" t="s">
        <v>146</v>
      </c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x14ac:dyDescent="0.25">
      <c r="A10" s="7"/>
      <c r="B10" s="7"/>
      <c r="C10" s="7"/>
      <c r="D10" s="7"/>
      <c r="E10" s="7"/>
      <c r="F10" s="7"/>
      <c r="G10" s="7"/>
    </row>
    <row r="11" spans="1:26" x14ac:dyDescent="0.25">
      <c r="A11" s="7"/>
      <c r="B11" s="7"/>
      <c r="C11" s="7"/>
      <c r="D11" s="7"/>
      <c r="E11" s="7"/>
      <c r="F11" s="7"/>
      <c r="G11" s="7"/>
    </row>
    <row r="12" spans="1:26" x14ac:dyDescent="0.25">
      <c r="A12" s="7"/>
      <c r="B12" s="7"/>
      <c r="C12" s="7"/>
      <c r="D12" s="7"/>
      <c r="E12" s="7"/>
      <c r="F12" s="7"/>
      <c r="G12" s="7"/>
    </row>
    <row r="13" spans="1:26" x14ac:dyDescent="0.25">
      <c r="A13" s="7"/>
      <c r="B13" s="7"/>
      <c r="C13" s="7"/>
      <c r="D13" s="7"/>
      <c r="E13" s="7"/>
      <c r="F13" s="7"/>
      <c r="G13" s="7"/>
    </row>
    <row r="14" spans="1:26" x14ac:dyDescent="0.25">
      <c r="A14" s="7"/>
      <c r="B14" s="7"/>
      <c r="C14" s="7"/>
      <c r="D14" s="7"/>
      <c r="E14" s="7"/>
      <c r="F14" s="7"/>
      <c r="G14" s="7"/>
    </row>
    <row r="15" spans="1:26" x14ac:dyDescent="0.25">
      <c r="A15" s="7"/>
      <c r="B15" s="7"/>
      <c r="C15" s="7"/>
      <c r="D15" s="7"/>
      <c r="E15" s="7"/>
      <c r="F15" s="7"/>
      <c r="G15" s="7"/>
    </row>
    <row r="16" spans="1:26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1" spans="1:7" ht="15.75" customHeight="1" x14ac:dyDescent="0.25"/>
    <row r="22" spans="1:7" ht="15.75" customHeight="1" x14ac:dyDescent="0.25"/>
    <row r="23" spans="1:7" ht="15.75" customHeight="1" x14ac:dyDescent="0.25"/>
    <row r="24" spans="1:7" ht="15.75" customHeight="1" x14ac:dyDescent="0.25"/>
    <row r="25" spans="1:7" ht="15.75" customHeight="1" x14ac:dyDescent="0.25"/>
    <row r="26" spans="1:7" ht="15.75" customHeight="1" x14ac:dyDescent="0.25"/>
    <row r="27" spans="1:7" ht="15.75" customHeight="1" x14ac:dyDescent="0.25"/>
    <row r="28" spans="1:7" ht="15.75" customHeight="1" x14ac:dyDescent="0.25"/>
    <row r="29" spans="1:7" ht="15.75" customHeight="1" x14ac:dyDescent="0.25"/>
    <row r="30" spans="1:7" ht="15.75" customHeight="1" x14ac:dyDescent="0.25"/>
    <row r="31" spans="1:7" ht="15.75" customHeight="1" x14ac:dyDescent="0.25"/>
    <row r="32" spans="1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autoFilter ref="A2:G9" xr:uid="{00000000-0009-0000-0000-000007000000}">
    <sortState xmlns:xlrd2="http://schemas.microsoft.com/office/spreadsheetml/2017/richdata2" ref="A2:G9">
      <sortCondition descending="1" ref="D2:D9"/>
    </sortState>
  </autoFilter>
  <mergeCells count="1">
    <mergeCell ref="B1:G1"/>
  </mergeCells>
  <pageMargins left="0.70000004768371604" right="0.70000004768371604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ИДК</dc:creator>
  <cp:lastModifiedBy>ИДК</cp:lastModifiedBy>
  <dcterms:created xsi:type="dcterms:W3CDTF">2024-10-10T13:27:12Z</dcterms:created>
  <dcterms:modified xsi:type="dcterms:W3CDTF">2024-10-31T07:52:15Z</dcterms:modified>
</cp:coreProperties>
</file>