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30"/>
  <workbookPr/>
  <mc:AlternateContent xmlns:mc="http://schemas.openxmlformats.org/markup-compatibility/2006">
    <mc:Choice Requires="x15">
      <x15ac:absPath xmlns:x15ac="http://schemas.microsoft.com/office/spreadsheetml/2010/11/ac" url="C:\Users\Ирина\Desktop\Новая папка\"/>
    </mc:Choice>
  </mc:AlternateContent>
  <xr:revisionPtr revIDLastSave="0" documentId="13_ncr:1_{20F93E63-4899-44C6-8709-0445B7D5910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4 класс" sheetId="9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10" r:id="rId7"/>
    <sheet name="11 класс" sheetId="8" r:id="rId8"/>
  </sheets>
  <definedNames>
    <definedName name="_xlnm._FilterDatabase" localSheetId="7" hidden="1">'11 класс'!$A$2:$G$7</definedName>
    <definedName name="_xlnm._FilterDatabase" localSheetId="1" hidden="1">'5 класс'!$A$2:$G$2</definedName>
    <definedName name="_xlnm._FilterDatabase" localSheetId="2" hidden="1">'6 класс'!$A$2:$G$27</definedName>
    <definedName name="_xlnm._FilterDatabase" localSheetId="3" hidden="1">'7 класс'!$A$2:$G$30</definedName>
    <definedName name="_xlnm._FilterDatabase" localSheetId="4" hidden="1">'8 класс'!$A$2:$G$25</definedName>
    <definedName name="_xlnm._FilterDatabase" localSheetId="5" hidden="1">'9 класс'!$A$2:$G$26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4" l="1"/>
  <c r="D10" i="4"/>
  <c r="D6" i="3"/>
  <c r="D7" i="3"/>
  <c r="D4" i="8"/>
  <c r="D5" i="8"/>
  <c r="D6" i="8"/>
  <c r="D7" i="8"/>
  <c r="D4" i="10"/>
  <c r="D5" i="10"/>
  <c r="D6" i="10"/>
  <c r="D4" i="6"/>
  <c r="D5" i="6"/>
  <c r="D6" i="6"/>
  <c r="D7" i="6"/>
  <c r="D8" i="6"/>
  <c r="D10" i="6"/>
  <c r="D11" i="6"/>
  <c r="D12" i="6"/>
  <c r="D13" i="6"/>
  <c r="D14" i="6"/>
  <c r="D15" i="6"/>
  <c r="D9" i="6"/>
  <c r="D16" i="6"/>
  <c r="D17" i="6"/>
  <c r="D18" i="6"/>
  <c r="D19" i="6"/>
  <c r="D20" i="6"/>
  <c r="D21" i="6"/>
  <c r="D22" i="6"/>
  <c r="D23" i="6"/>
  <c r="D24" i="6"/>
  <c r="D25" i="6"/>
  <c r="D26" i="6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4" i="4"/>
  <c r="D5" i="4"/>
  <c r="D6" i="4"/>
  <c r="D7" i="4"/>
  <c r="D8" i="4"/>
  <c r="D9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7" i="4"/>
  <c r="D28" i="4"/>
  <c r="D29" i="4"/>
  <c r="D30" i="4"/>
  <c r="D4" i="3"/>
  <c r="D5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3" i="8"/>
  <c r="D3" i="10"/>
  <c r="D3" i="6"/>
  <c r="D3" i="5"/>
  <c r="D3" i="4"/>
  <c r="D3" i="3"/>
  <c r="D3" i="9"/>
  <c r="D3" i="2"/>
</calcChain>
</file>

<file path=xl/sharedStrings.xml><?xml version="1.0" encoding="utf-8"?>
<sst xmlns="http://schemas.openxmlformats.org/spreadsheetml/2006/main" count="715" uniqueCount="232">
  <si>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</si>
  <si>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</si>
  <si>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</si>
  <si>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</si>
  <si>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</si>
  <si>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</si>
  <si>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</si>
  <si>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МБОУ Восходовская ОШ</t>
  </si>
  <si>
    <t>МБОУ Варнавинская СШ</t>
  </si>
  <si>
    <t>МБОУ Михаленинская ОШ</t>
  </si>
  <si>
    <t>МБОУ Богородская ОШ</t>
  </si>
  <si>
    <t>Рябова Софья Сергеевна</t>
  </si>
  <si>
    <t>победитель</t>
  </si>
  <si>
    <t>призер</t>
  </si>
  <si>
    <t>участник</t>
  </si>
  <si>
    <t>Юрина Елизавета Евгеньевна</t>
  </si>
  <si>
    <t>Дубова Каролина Романовна</t>
  </si>
  <si>
    <t xml:space="preserve">победитель </t>
  </si>
  <si>
    <t>Рыжова И.В.</t>
  </si>
  <si>
    <t>МБОУ Мирновская СШ</t>
  </si>
  <si>
    <t>Иванова Е.И.</t>
  </si>
  <si>
    <t>Слепко Глеб Сергеевич</t>
  </si>
  <si>
    <t>МБОУ Горкинская СШ</t>
  </si>
  <si>
    <t>Григорян Ариана Оксеновна</t>
  </si>
  <si>
    <t>Большевская Александра Максимовна</t>
  </si>
  <si>
    <t>Метелькова Н.В.</t>
  </si>
  <si>
    <t>Информация об участниках школьного этапа всероссийской олимпиады школьников по русскому языку  5 класс максимальное количество баллов  26</t>
  </si>
  <si>
    <t>Рябова Дарья Сергеевна</t>
  </si>
  <si>
    <t>Пузырева Т.А.</t>
  </si>
  <si>
    <t>Негара И.Е.</t>
  </si>
  <si>
    <t>Информация об участниках школьного этапа всероссийской олимпиады школьников по русскому языку 6 класс максимальное количество баллов  26</t>
  </si>
  <si>
    <t>Информация об участниках школьного этапа всероссийской олимпиады школьников по русскому языку 7 класс максимальное количество баллов  45</t>
  </si>
  <si>
    <t>Информация об участниках школьного этапа всероссийской олимпиады школьников по русскому языку 8 класс максимальное количество баллов  45</t>
  </si>
  <si>
    <t>Волкова Вероника Евгеньевна</t>
  </si>
  <si>
    <t>Григорян Тамара Оксеновна</t>
  </si>
  <si>
    <t>Информация об участниках школьного этапа всероссийской олимпиады школьников по русскому языку 9 класс максимальное количество баллов  70</t>
  </si>
  <si>
    <t>Дубова Александра Сергеевна</t>
  </si>
  <si>
    <t>Т.А.Пузырева</t>
  </si>
  <si>
    <t>Ферулева Алина Михайловна</t>
  </si>
  <si>
    <t>Михайлов Матвей Сергеевич</t>
  </si>
  <si>
    <t>Чернигина Яна Александровна</t>
  </si>
  <si>
    <t>Вихарева Виктория Алексеевна</t>
  </si>
  <si>
    <t>Шаньгин Владислав Вячеславович</t>
  </si>
  <si>
    <t>Петросян Эвелина Арменовна</t>
  </si>
  <si>
    <t>Вихарева Карина Сергеевна</t>
  </si>
  <si>
    <t>Опарин Иван Евгеньевич</t>
  </si>
  <si>
    <t>Отрощенко Златаслава Евгеньевна</t>
  </si>
  <si>
    <t>Параничев Александр Дмитриевич</t>
  </si>
  <si>
    <t>Фокина Вероника Антоновна</t>
  </si>
  <si>
    <t>Воронина Алиса Игоревна</t>
  </si>
  <si>
    <t xml:space="preserve">Дручкова С.Ю. </t>
  </si>
  <si>
    <t>Дручкова С.Ю.</t>
  </si>
  <si>
    <t>Потанина О.А.</t>
  </si>
  <si>
    <t>Румянцев Арсений Дмитриевич</t>
  </si>
  <si>
    <t>Чащин Александр Сергеевич</t>
  </si>
  <si>
    <t>Полякова Каролина Романовна</t>
  </si>
  <si>
    <t>Алёхина Ангелина Сергеевна</t>
  </si>
  <si>
    <t>Трифонова Алена Ильинична</t>
  </si>
  <si>
    <t>Васильев Павел Михайлович</t>
  </si>
  <si>
    <t>Патрунина Дарья Ивановна</t>
  </si>
  <si>
    <t>Сигаева Екатерина Александровна</t>
  </si>
  <si>
    <t>Копусова Ольга Евгеньевна</t>
  </si>
  <si>
    <t>Цыранов Максим Павлович</t>
  </si>
  <si>
    <t>Сироткина Людмила Арсентьевна</t>
  </si>
  <si>
    <t>Пушина Екатерина Ивановна</t>
  </si>
  <si>
    <t>Торопов Арсентьев Юрьевич</t>
  </si>
  <si>
    <t>Кучумова Г.А.</t>
  </si>
  <si>
    <t>Кудрявцева Л.В.</t>
  </si>
  <si>
    <t>МБОУ Богородская СШ</t>
  </si>
  <si>
    <t>МБОУ Варнаинвская СШ</t>
  </si>
  <si>
    <t>Зайцева Екатерина Николаевна</t>
  </si>
  <si>
    <t>Якунин Сергей Викторович</t>
  </si>
  <si>
    <t>Мартьянов Максим Сергеевич</t>
  </si>
  <si>
    <t>Хватов Максим Викторович</t>
  </si>
  <si>
    <t>Курсанова Василиса Романовна</t>
  </si>
  <si>
    <t>Козырева Татьяна Николаевна</t>
  </si>
  <si>
    <t>Огнева Полина Андреевна</t>
  </si>
  <si>
    <t>Козлова Софья Михайловна</t>
  </si>
  <si>
    <t>Дадашова Надежда Габилевна</t>
  </si>
  <si>
    <t>Шаманина Карина Андреевна</t>
  </si>
  <si>
    <t>Яшкова И.С</t>
  </si>
  <si>
    <t>Дручкова Т.Н.</t>
  </si>
  <si>
    <t>Кучумова Валерия Алексеевна</t>
  </si>
  <si>
    <t>Золотов Тимур Васильевич</t>
  </si>
  <si>
    <t>Марченко Максим Рудольфович</t>
  </si>
  <si>
    <t>Ветюгов Алексей Александрович</t>
  </si>
  <si>
    <t>Скворцов Егор Сергеевич</t>
  </si>
  <si>
    <t>Емельянов Илья Антонович</t>
  </si>
  <si>
    <t>Чащина Анна Алексеевна</t>
  </si>
  <si>
    <t>Пузфрева Т.А.</t>
  </si>
  <si>
    <t>Попова Л.Н.</t>
  </si>
  <si>
    <t>Саженская Алиса Олеговна</t>
  </si>
  <si>
    <t>Трифонова Виктория Ильинична</t>
  </si>
  <si>
    <t>Комиссарова Дарья Евгеньевна</t>
  </si>
  <si>
    <t>Дворникова Дарья Владимировна</t>
  </si>
  <si>
    <t>Лукшина Яна Александровна</t>
  </si>
  <si>
    <t>Дементьева Ольга Михайловна</t>
  </si>
  <si>
    <t>Смирнова Екатерина Дмитриевна</t>
  </si>
  <si>
    <t>Цветкова Дарья Алексеевна</t>
  </si>
  <si>
    <t>Родина Мелания Ильинична</t>
  </si>
  <si>
    <t>МБОУ Северная СШ</t>
  </si>
  <si>
    <t>Заякина Е.И.</t>
  </si>
  <si>
    <t>Николаева Екатерина Андреевна</t>
  </si>
  <si>
    <t>Е.И.Заякина</t>
  </si>
  <si>
    <t>Баклыкова Злата Алексеевна</t>
  </si>
  <si>
    <t>Варенцова Елена Александровна</t>
  </si>
  <si>
    <t>Трескина Софья Александровна</t>
  </si>
  <si>
    <t>Новикова Анастасия Сергеевна</t>
  </si>
  <si>
    <t>Алексейчев Сергей Александрович</t>
  </si>
  <si>
    <t>Миронов Макар Евгеньевич</t>
  </si>
  <si>
    <t>Белов Сергей Михайлович</t>
  </si>
  <si>
    <t>Тихова Т.Е.</t>
  </si>
  <si>
    <t>Л.Н.Попова</t>
  </si>
  <si>
    <t>Власов Артем Алексеевич</t>
  </si>
  <si>
    <t>Захлыстина Ольга Сергеевна</t>
  </si>
  <si>
    <t>Аксенова Александра Андреевна</t>
  </si>
  <si>
    <t>Немова Г.А.</t>
  </si>
  <si>
    <t>Трудникова Ирина Алеакандровна</t>
  </si>
  <si>
    <t>Костров Семен Михайлович</t>
  </si>
  <si>
    <t>Кунташова Екатерина Викторовна</t>
  </si>
  <si>
    <t>Обжогина Татьяна Николаевна</t>
  </si>
  <si>
    <t>Тихомирова Татьяна Игоревна</t>
  </si>
  <si>
    <t>Чевычелова Валерия Ивановна</t>
  </si>
  <si>
    <t>Захлыстин Антон Сергеевич</t>
  </si>
  <si>
    <t>Кузнецов Арсений Ильич</t>
  </si>
  <si>
    <t>Сухарева Зоя Андреевна</t>
  </si>
  <si>
    <t xml:space="preserve">МБОУ Михаленинская ОШ </t>
  </si>
  <si>
    <t>Рогов Тимофей  Павлович</t>
  </si>
  <si>
    <t>Джамбиева Амина Назимовна</t>
  </si>
  <si>
    <t>Караванов Роман  Александрович</t>
  </si>
  <si>
    <t xml:space="preserve">И.В. Рыжова </t>
  </si>
  <si>
    <t>Кунташова Кристина Викторовна</t>
  </si>
  <si>
    <t>Фролова Ирина Викторовна</t>
  </si>
  <si>
    <t>Базеева Арина Андреевна</t>
  </si>
  <si>
    <t>Чижова Дарья Дмитриевна</t>
  </si>
  <si>
    <t>Тихова Ксения Андреевна</t>
  </si>
  <si>
    <t>Датий София Ивановна</t>
  </si>
  <si>
    <t>Гаранина Т.М.</t>
  </si>
  <si>
    <t>Фомина София Ильинична</t>
  </si>
  <si>
    <t>Кудряшова Валерия Дмитриевна</t>
  </si>
  <si>
    <t>Боричева Александра Викторовна</t>
  </si>
  <si>
    <t>Журавлев Дмитрий Евгеньевич</t>
  </si>
  <si>
    <t>Мокрецова Евангелина Павловна</t>
  </si>
  <si>
    <t>Варнакова М.Н.</t>
  </si>
  <si>
    <t>Хренова Виктория Сергеевна</t>
  </si>
  <si>
    <t xml:space="preserve"> Смирнов Александр Алексеевич</t>
  </si>
  <si>
    <t>Стасенко Полина Сергеевна</t>
  </si>
  <si>
    <t>Чернигина Диана Сергеевна</t>
  </si>
  <si>
    <t>Информация об участниках школьного этапа всероссийской олимпиады школьников по русскому языку 10 класс максимальное количество баллов  83</t>
  </si>
  <si>
    <t>Наквакина Виктория Константиновна</t>
  </si>
  <si>
    <t>Румянцева Е.А.</t>
  </si>
  <si>
    <t>Смирнова Арина Павловна</t>
  </si>
  <si>
    <t>Слепко С.Н.</t>
  </si>
  <si>
    <t>Нефедов Иван Андреевич</t>
  </si>
  <si>
    <t>Варнакова Алина Дмитриевна</t>
  </si>
  <si>
    <t>Морозов Константин Анатольевич</t>
  </si>
  <si>
    <t>Трунова Ангелина Алексеевна</t>
  </si>
  <si>
    <t>Догушева Алина Олеговна</t>
  </si>
  <si>
    <t>Лисиченко Эмилия Александровна</t>
  </si>
  <si>
    <t>Уставщикова Г.В.</t>
  </si>
  <si>
    <t>Котерин Максим Андреевич</t>
  </si>
  <si>
    <t xml:space="preserve">Скорнякова Ксения Сергеевна </t>
  </si>
  <si>
    <t>Седов Илья Михайлович</t>
  </si>
  <si>
    <t>Крайнова О.С.</t>
  </si>
  <si>
    <t>Возова Вероника Николаевна</t>
  </si>
  <si>
    <t>Горькова Софья Александровна</t>
  </si>
  <si>
    <t>Хрычёва Анастасия Вячеславовна</t>
  </si>
  <si>
    <t>Крайнова Елена Андреевна</t>
  </si>
  <si>
    <t>Григорьева Анастасия Павловна</t>
  </si>
  <si>
    <t>Полникова Елена Евгеньевна</t>
  </si>
  <si>
    <t>Климин Глеб Вадимович</t>
  </si>
  <si>
    <t>Смирнова Тамара Назыровна</t>
  </si>
  <si>
    <t>Смирнова  Ева Назыровна</t>
  </si>
  <si>
    <t>Рекаева Н.В.</t>
  </si>
  <si>
    <t>Карасов Сергей Алексеевич</t>
  </si>
  <si>
    <t>МБОУ Макарьевская ОШ</t>
  </si>
  <si>
    <t>Шаманина Н.Н.</t>
  </si>
  <si>
    <t>МБОУ Макарбевская ОШ</t>
  </si>
  <si>
    <t>Варнакова Дарья Александровна</t>
  </si>
  <si>
    <t>Визгалова Дарья Сергеевна</t>
  </si>
  <si>
    <t>Оборин Федор Иванович</t>
  </si>
  <si>
    <t>Румянцева Валерия Павловна</t>
  </si>
  <si>
    <t>Н.Ю.Козырева</t>
  </si>
  <si>
    <t>Бакин Арсений Романович</t>
  </si>
  <si>
    <t>Толиков Ярослав Владимирович</t>
  </si>
  <si>
    <t>Галичев Владислав Владимирович</t>
  </si>
  <si>
    <t>Хлопова Н.В.</t>
  </si>
  <si>
    <t>Скатова  Дарья Николаевна</t>
  </si>
  <si>
    <t>Курков Егор Иванович</t>
  </si>
  <si>
    <t>Сироткин Елисей Евгеньевич</t>
  </si>
  <si>
    <t xml:space="preserve">МБОУ Макарьевская ОШ </t>
  </si>
  <si>
    <t>Оборин Захар Иванович</t>
  </si>
  <si>
    <t>Моисеев Артем Викторович</t>
  </si>
  <si>
    <t>Цветкова Дарья Викторовна</t>
  </si>
  <si>
    <t>Зайцева Александра Михайловна</t>
  </si>
  <si>
    <t>Дементьев Сергей Михайлович</t>
  </si>
  <si>
    <t>Новоселова Ксения Александровна</t>
  </si>
  <si>
    <t>Сироткина Варвара Арсентьевна</t>
  </si>
  <si>
    <t>Колесова Ульяна Андреевна</t>
  </si>
  <si>
    <t>Информация об участниках школьного этапа всероссийской олимпиады школьников по русскому языку  11 класс максимальное количество баллов  83</t>
  </si>
  <si>
    <t>Васильева Виктория Викторовна</t>
  </si>
  <si>
    <t>Виноградская О.В.</t>
  </si>
  <si>
    <t>Боричева Алёна Александровна</t>
  </si>
  <si>
    <t>Смирнова Юлия Дмитриевна</t>
  </si>
  <si>
    <t>Крюков Кирилл Алексеевич</t>
  </si>
  <si>
    <t>Лисова Вероника Сергеевна</t>
  </si>
  <si>
    <t>Виноградская О.В</t>
  </si>
  <si>
    <t>Терешкина Алина Николаевна</t>
  </si>
  <si>
    <t>Терентьева Софья Михайловна</t>
  </si>
  <si>
    <t>Хренова Полина Максимовна</t>
  </si>
  <si>
    <t>Христофорова Вера Максимовна</t>
  </si>
  <si>
    <t>Белова Татьяна Сергеевна</t>
  </si>
  <si>
    <t>Красильникова Ирина Александровна</t>
  </si>
  <si>
    <t>Ложкина Полина Дмитриевна</t>
  </si>
  <si>
    <t>Локтева Валерия Павловна</t>
  </si>
  <si>
    <t>Патракова Алиса Владимировна</t>
  </si>
  <si>
    <t>Боков Игорь Андреевич</t>
  </si>
  <si>
    <t>Терентьева Варвара Сергеевна</t>
  </si>
  <si>
    <t>Информация об участниках школьного этапа всероссийской олимпиады школьников по истории  4 класс максимальное количество баллов  34</t>
  </si>
  <si>
    <t>Хилов Лев Андреевич</t>
  </si>
  <si>
    <t>Агеева Дарья Александровна</t>
  </si>
  <si>
    <t>Боричева Е. А.</t>
  </si>
  <si>
    <t>Локтев Андрей Павлович</t>
  </si>
  <si>
    <t>Мольков Арсений Геннадьевич</t>
  </si>
  <si>
    <t>Количество набранных баллов</t>
  </si>
  <si>
    <t xml:space="preserve">призер </t>
  </si>
  <si>
    <t>Фионина Кира Романовна</t>
  </si>
  <si>
    <t>Шмелев Антон Тарасович</t>
  </si>
  <si>
    <t>МБОУ Кайская ОШ</t>
  </si>
  <si>
    <t>Кудряшова В.И.</t>
  </si>
  <si>
    <t>Алексин Матвей Иванович</t>
  </si>
  <si>
    <t>Бабаева Анжелика Максимовна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</si>
</sst>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nman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B172-6B09-4809-B332-1C83EBA9B152}">
  <dimension ref="A1:G32"/>
  <sheetViews>
    <sheetView topLeftCell="A5" workbookViewId="0">
      <selection activeCell="D2" sqref="D2"/>
    </sheetView>
  </sheetViews>
  <sheetFormatPr defaultRowHeight="15"/>
  <cols>
    <col min="1" max="1" width="8.5703125" customWidth="1"/>
    <col min="2" max="2" width="33.42578125" customWidth="1"/>
    <col min="3" max="3" width="24.140625" customWidth="1"/>
    <col min="4" max="4" width="22.7109375" customWidth="1"/>
    <col min="5" max="5" width="24.7109375" customWidth="1"/>
    <col min="6" max="6" width="38.140625" customWidth="1"/>
    <col min="7" max="7" width="29.42578125" customWidth="1"/>
  </cols>
  <sheetData>
    <row r="1" spans="1:7" ht="94.5" customHeight="1">
      <c r="A1" s="1"/>
      <c r="B1" s="31" t="s">
        <v>218</v>
      </c>
      <c r="C1" s="31"/>
      <c r="D1" s="31"/>
      <c r="E1" s="31"/>
      <c r="F1" s="31"/>
      <c r="G1" s="31"/>
    </row>
    <row r="2" spans="1:7" ht="84.75" customHeight="1">
      <c r="A2" s="6" t="s">
        <v>0</v>
      </c>
      <c r="B2" s="6" t="s">
        <v>1</v>
      </c>
      <c r="C2" s="6" t="s">
        <v>224</v>
      </c>
      <c r="D2" s="6" t="s">
        <v>3</v>
      </c>
      <c r="E2" s="6" t="s">
        <v>4</v>
      </c>
      <c r="F2" s="6" t="s">
        <v>5</v>
      </c>
      <c r="G2" s="6" t="s">
        <v>6</v>
      </c>
    </row>
    <row r="3" spans="1:7" ht="15.75">
      <c r="A3" s="16">
        <v>1</v>
      </c>
      <c r="B3" s="14" t="s">
        <v>40</v>
      </c>
      <c r="C3" s="14">
        <v>26</v>
      </c>
      <c r="D3" s="17">
        <f t="shared" ref="D3:D32" si="0">C3*100/34</f>
        <v>76.470588235294116</v>
      </c>
      <c r="E3" s="15" t="s">
        <v>12</v>
      </c>
      <c r="F3" s="15" t="s">
        <v>8</v>
      </c>
      <c r="G3" s="14" t="s">
        <v>50</v>
      </c>
    </row>
    <row r="4" spans="1:7" ht="15.75">
      <c r="A4" s="16">
        <v>2</v>
      </c>
      <c r="B4" s="26" t="s">
        <v>136</v>
      </c>
      <c r="C4" s="14">
        <v>24</v>
      </c>
      <c r="D4" s="17">
        <f t="shared" si="0"/>
        <v>70.588235294117652</v>
      </c>
      <c r="E4" s="15" t="s">
        <v>12</v>
      </c>
      <c r="F4" s="15" t="s">
        <v>19</v>
      </c>
      <c r="G4" s="14" t="s">
        <v>137</v>
      </c>
    </row>
    <row r="5" spans="1:7" ht="15.75">
      <c r="A5" s="16">
        <v>3</v>
      </c>
      <c r="B5" s="14" t="s">
        <v>41</v>
      </c>
      <c r="C5" s="14">
        <v>23</v>
      </c>
      <c r="D5" s="17">
        <f t="shared" si="0"/>
        <v>67.647058823529406</v>
      </c>
      <c r="E5" s="15" t="s">
        <v>12</v>
      </c>
      <c r="F5" s="15" t="s">
        <v>8</v>
      </c>
      <c r="G5" s="14" t="s">
        <v>51</v>
      </c>
    </row>
    <row r="6" spans="1:7" ht="31.5">
      <c r="A6" s="16">
        <v>5</v>
      </c>
      <c r="B6" s="14" t="s">
        <v>42</v>
      </c>
      <c r="C6" s="14">
        <v>22</v>
      </c>
      <c r="D6" s="17">
        <f t="shared" si="0"/>
        <v>64.705882352941174</v>
      </c>
      <c r="E6" s="15" t="s">
        <v>13</v>
      </c>
      <c r="F6" s="15" t="s">
        <v>8</v>
      </c>
      <c r="G6" s="14" t="s">
        <v>51</v>
      </c>
    </row>
    <row r="7" spans="1:7" ht="15.75">
      <c r="A7" s="16">
        <v>6</v>
      </c>
      <c r="B7" s="14" t="s">
        <v>43</v>
      </c>
      <c r="C7" s="14">
        <v>21</v>
      </c>
      <c r="D7" s="17">
        <f t="shared" si="0"/>
        <v>61.764705882352942</v>
      </c>
      <c r="E7" s="15" t="s">
        <v>13</v>
      </c>
      <c r="F7" s="15" t="s">
        <v>8</v>
      </c>
      <c r="G7" s="14" t="s">
        <v>51</v>
      </c>
    </row>
    <row r="8" spans="1:7" ht="15.75">
      <c r="A8" s="16">
        <v>7</v>
      </c>
      <c r="B8" s="14" t="s">
        <v>44</v>
      </c>
      <c r="C8" s="14">
        <v>19</v>
      </c>
      <c r="D8" s="17">
        <f t="shared" si="0"/>
        <v>55.882352941176471</v>
      </c>
      <c r="E8" s="15" t="s">
        <v>13</v>
      </c>
      <c r="F8" s="15" t="s">
        <v>8</v>
      </c>
      <c r="G8" s="14" t="s">
        <v>51</v>
      </c>
    </row>
    <row r="9" spans="1:7" ht="15.75">
      <c r="A9" s="16">
        <v>8</v>
      </c>
      <c r="B9" s="14" t="s">
        <v>45</v>
      </c>
      <c r="C9" s="14">
        <v>19</v>
      </c>
      <c r="D9" s="17">
        <f t="shared" si="0"/>
        <v>55.882352941176471</v>
      </c>
      <c r="E9" s="15" t="s">
        <v>13</v>
      </c>
      <c r="F9" s="15" t="s">
        <v>8</v>
      </c>
      <c r="G9" s="14" t="s">
        <v>52</v>
      </c>
    </row>
    <row r="10" spans="1:7" ht="15.75">
      <c r="A10" s="7">
        <v>9</v>
      </c>
      <c r="B10" s="26" t="s">
        <v>110</v>
      </c>
      <c r="C10" s="14">
        <v>18</v>
      </c>
      <c r="D10" s="17">
        <f t="shared" si="0"/>
        <v>52.941176470588232</v>
      </c>
      <c r="E10" s="15" t="s">
        <v>13</v>
      </c>
      <c r="F10" s="15" t="s">
        <v>9</v>
      </c>
      <c r="G10" s="14" t="s">
        <v>111</v>
      </c>
    </row>
    <row r="11" spans="1:7" ht="31.5">
      <c r="A11" s="7">
        <v>10</v>
      </c>
      <c r="B11" s="14" t="s">
        <v>46</v>
      </c>
      <c r="C11" s="14">
        <v>17</v>
      </c>
      <c r="D11" s="17">
        <f t="shared" si="0"/>
        <v>50</v>
      </c>
      <c r="E11" s="15" t="s">
        <v>13</v>
      </c>
      <c r="F11" s="15" t="s">
        <v>8</v>
      </c>
      <c r="G11" s="14" t="s">
        <v>52</v>
      </c>
    </row>
    <row r="12" spans="1:7" ht="31.5">
      <c r="A12" s="7">
        <v>11</v>
      </c>
      <c r="B12" s="14" t="s">
        <v>47</v>
      </c>
      <c r="C12" s="14">
        <v>17</v>
      </c>
      <c r="D12" s="17">
        <f t="shared" si="0"/>
        <v>50</v>
      </c>
      <c r="E12" s="15" t="s">
        <v>13</v>
      </c>
      <c r="F12" s="15" t="s">
        <v>8</v>
      </c>
      <c r="G12" s="14" t="s">
        <v>51</v>
      </c>
    </row>
    <row r="13" spans="1:7" ht="15.75">
      <c r="A13" s="7">
        <v>12</v>
      </c>
      <c r="B13" s="14" t="s">
        <v>48</v>
      </c>
      <c r="C13" s="14">
        <v>17</v>
      </c>
      <c r="D13" s="17">
        <f t="shared" si="0"/>
        <v>50</v>
      </c>
      <c r="E13" s="15" t="s">
        <v>13</v>
      </c>
      <c r="F13" s="15" t="s">
        <v>8</v>
      </c>
      <c r="G13" s="14" t="s">
        <v>51</v>
      </c>
    </row>
    <row r="14" spans="1:7" ht="15.75">
      <c r="A14" s="7">
        <v>13</v>
      </c>
      <c r="B14" s="15" t="s">
        <v>138</v>
      </c>
      <c r="C14" s="14">
        <v>16</v>
      </c>
      <c r="D14" s="17">
        <f t="shared" si="0"/>
        <v>47.058823529411768</v>
      </c>
      <c r="E14" s="15" t="s">
        <v>13</v>
      </c>
      <c r="F14" s="15" t="s">
        <v>19</v>
      </c>
      <c r="G14" s="14" t="s">
        <v>137</v>
      </c>
    </row>
    <row r="15" spans="1:7" ht="15.75">
      <c r="A15" s="7">
        <v>14</v>
      </c>
      <c r="B15" s="14" t="s">
        <v>49</v>
      </c>
      <c r="C15" s="14">
        <v>14</v>
      </c>
      <c r="D15" s="17">
        <f t="shared" si="0"/>
        <v>41.176470588235297</v>
      </c>
      <c r="E15" s="15" t="s">
        <v>13</v>
      </c>
      <c r="F15" s="15" t="s">
        <v>8</v>
      </c>
      <c r="G15" s="14" t="s">
        <v>51</v>
      </c>
    </row>
    <row r="16" spans="1:7" ht="15.75">
      <c r="A16" s="7">
        <v>15</v>
      </c>
      <c r="B16" s="14" t="s">
        <v>23</v>
      </c>
      <c r="C16" s="15">
        <v>14</v>
      </c>
      <c r="D16" s="17">
        <f t="shared" si="0"/>
        <v>41.176470588235297</v>
      </c>
      <c r="E16" s="15" t="s">
        <v>13</v>
      </c>
      <c r="F16" s="15" t="s">
        <v>10</v>
      </c>
      <c r="G16" s="15" t="s">
        <v>25</v>
      </c>
    </row>
    <row r="17" spans="1:7" ht="31.5">
      <c r="A17" s="24">
        <v>16</v>
      </c>
      <c r="B17" s="21" t="s">
        <v>24</v>
      </c>
      <c r="C17" s="21">
        <v>13</v>
      </c>
      <c r="D17" s="17">
        <f t="shared" si="0"/>
        <v>38.235294117647058</v>
      </c>
      <c r="E17" s="15" t="s">
        <v>13</v>
      </c>
      <c r="F17" s="20" t="s">
        <v>10</v>
      </c>
      <c r="G17" s="20" t="s">
        <v>25</v>
      </c>
    </row>
    <row r="18" spans="1:7" ht="15.75">
      <c r="A18" s="24">
        <v>17</v>
      </c>
      <c r="B18" s="20" t="s">
        <v>181</v>
      </c>
      <c r="C18" s="21">
        <v>13</v>
      </c>
      <c r="D18" s="17">
        <f t="shared" si="0"/>
        <v>38.235294117647058</v>
      </c>
      <c r="E18" s="15" t="s">
        <v>13</v>
      </c>
      <c r="F18" s="20" t="s">
        <v>175</v>
      </c>
      <c r="G18" s="20" t="s">
        <v>182</v>
      </c>
    </row>
    <row r="19" spans="1:7" ht="15.75">
      <c r="A19" s="24">
        <v>18</v>
      </c>
      <c r="B19" s="21" t="s">
        <v>114</v>
      </c>
      <c r="C19" s="21">
        <v>12</v>
      </c>
      <c r="D19" s="17">
        <f t="shared" si="0"/>
        <v>35.294117647058826</v>
      </c>
      <c r="E19" s="15" t="s">
        <v>13</v>
      </c>
      <c r="F19" s="20" t="s">
        <v>9</v>
      </c>
      <c r="G19" s="20" t="s">
        <v>111</v>
      </c>
    </row>
    <row r="20" spans="1:7" ht="15.75">
      <c r="A20" s="24">
        <v>19</v>
      </c>
      <c r="B20" s="20" t="s">
        <v>139</v>
      </c>
      <c r="C20" s="21">
        <v>10</v>
      </c>
      <c r="D20" s="17">
        <f t="shared" si="0"/>
        <v>29.411764705882351</v>
      </c>
      <c r="E20" s="20" t="s">
        <v>14</v>
      </c>
      <c r="F20" s="20" t="s">
        <v>19</v>
      </c>
      <c r="G20" s="20" t="s">
        <v>137</v>
      </c>
    </row>
    <row r="21" spans="1:7" ht="15.75">
      <c r="A21" s="24">
        <v>20</v>
      </c>
      <c r="B21" s="21" t="s">
        <v>219</v>
      </c>
      <c r="C21" s="21">
        <v>9</v>
      </c>
      <c r="D21" s="17">
        <f t="shared" si="0"/>
        <v>26.470588235294116</v>
      </c>
      <c r="E21" s="20" t="s">
        <v>14</v>
      </c>
      <c r="F21" s="20" t="s">
        <v>100</v>
      </c>
      <c r="G21" s="20" t="s">
        <v>221</v>
      </c>
    </row>
    <row r="22" spans="1:7" ht="15.75">
      <c r="A22" s="24">
        <v>21</v>
      </c>
      <c r="B22" s="21" t="s">
        <v>220</v>
      </c>
      <c r="C22" s="21">
        <v>8</v>
      </c>
      <c r="D22" s="17">
        <f t="shared" si="0"/>
        <v>23.529411764705884</v>
      </c>
      <c r="E22" s="20" t="s">
        <v>14</v>
      </c>
      <c r="F22" s="20" t="s">
        <v>100</v>
      </c>
      <c r="G22" s="20" t="s">
        <v>221</v>
      </c>
    </row>
    <row r="23" spans="1:7" ht="15.75">
      <c r="A23" s="24">
        <v>22</v>
      </c>
      <c r="B23" s="21" t="s">
        <v>53</v>
      </c>
      <c r="C23" s="21">
        <v>8</v>
      </c>
      <c r="D23" s="17">
        <f t="shared" si="0"/>
        <v>23.529411764705884</v>
      </c>
      <c r="E23" s="20" t="s">
        <v>14</v>
      </c>
      <c r="F23" s="20" t="s">
        <v>8</v>
      </c>
      <c r="G23" s="21" t="s">
        <v>52</v>
      </c>
    </row>
    <row r="24" spans="1:7" ht="15.75">
      <c r="A24" s="24">
        <v>23</v>
      </c>
      <c r="B24" s="21" t="s">
        <v>183</v>
      </c>
      <c r="C24" s="21">
        <v>7</v>
      </c>
      <c r="D24" s="17">
        <f t="shared" si="0"/>
        <v>20.588235294117649</v>
      </c>
      <c r="E24" s="20" t="s">
        <v>14</v>
      </c>
      <c r="F24" s="20" t="s">
        <v>175</v>
      </c>
      <c r="G24" s="21" t="s">
        <v>182</v>
      </c>
    </row>
    <row r="25" spans="1:7" ht="15.75">
      <c r="A25" s="24">
        <v>24</v>
      </c>
      <c r="B25" s="21" t="s">
        <v>54</v>
      </c>
      <c r="C25" s="21">
        <v>7</v>
      </c>
      <c r="D25" s="17">
        <f t="shared" si="0"/>
        <v>20.588235294117649</v>
      </c>
      <c r="E25" s="20" t="s">
        <v>14</v>
      </c>
      <c r="F25" s="20" t="s">
        <v>8</v>
      </c>
      <c r="G25" s="21" t="s">
        <v>52</v>
      </c>
    </row>
    <row r="26" spans="1:7" ht="15.75">
      <c r="A26" s="24">
        <v>25</v>
      </c>
      <c r="B26" s="20" t="s">
        <v>149</v>
      </c>
      <c r="C26" s="21">
        <v>7</v>
      </c>
      <c r="D26" s="17">
        <f t="shared" si="0"/>
        <v>20.588235294117649</v>
      </c>
      <c r="E26" s="20" t="s">
        <v>14</v>
      </c>
      <c r="F26" s="20" t="s">
        <v>7</v>
      </c>
      <c r="G26" s="20" t="s">
        <v>150</v>
      </c>
    </row>
    <row r="27" spans="1:7" ht="15.75">
      <c r="A27" s="24">
        <v>26</v>
      </c>
      <c r="B27" s="20" t="s">
        <v>222</v>
      </c>
      <c r="C27" s="21">
        <v>5</v>
      </c>
      <c r="D27" s="17">
        <f t="shared" si="0"/>
        <v>14.705882352941176</v>
      </c>
      <c r="E27" s="20" t="s">
        <v>14</v>
      </c>
      <c r="F27" s="20" t="s">
        <v>100</v>
      </c>
      <c r="G27" s="20" t="s">
        <v>221</v>
      </c>
    </row>
    <row r="28" spans="1:7" ht="15.75">
      <c r="A28" s="24">
        <v>27</v>
      </c>
      <c r="B28" s="21" t="s">
        <v>55</v>
      </c>
      <c r="C28" s="21">
        <v>5</v>
      </c>
      <c r="D28" s="17">
        <f t="shared" si="0"/>
        <v>14.705882352941176</v>
      </c>
      <c r="E28" s="20" t="s">
        <v>14</v>
      </c>
      <c r="F28" s="20" t="s">
        <v>8</v>
      </c>
      <c r="G28" s="21" t="s">
        <v>52</v>
      </c>
    </row>
    <row r="29" spans="1:7" ht="15.75">
      <c r="A29" s="24">
        <v>28</v>
      </c>
      <c r="B29" s="20" t="s">
        <v>184</v>
      </c>
      <c r="C29" s="21">
        <v>4</v>
      </c>
      <c r="D29" s="17">
        <f t="shared" si="0"/>
        <v>11.764705882352942</v>
      </c>
      <c r="E29" s="20" t="s">
        <v>14</v>
      </c>
      <c r="F29" s="20" t="s">
        <v>175</v>
      </c>
      <c r="G29" s="21" t="s">
        <v>182</v>
      </c>
    </row>
    <row r="30" spans="1:7" ht="15.75">
      <c r="A30" s="24">
        <v>29</v>
      </c>
      <c r="B30" s="21" t="s">
        <v>56</v>
      </c>
      <c r="C30" s="21">
        <v>2</v>
      </c>
      <c r="D30" s="17">
        <f t="shared" si="0"/>
        <v>5.882352941176471</v>
      </c>
      <c r="E30" s="20" t="s">
        <v>14</v>
      </c>
      <c r="F30" s="20" t="s">
        <v>8</v>
      </c>
      <c r="G30" s="21" t="s">
        <v>52</v>
      </c>
    </row>
    <row r="31" spans="1:7" ht="15.75">
      <c r="A31" s="24">
        <v>30</v>
      </c>
      <c r="B31" s="20" t="s">
        <v>113</v>
      </c>
      <c r="C31" s="21">
        <v>2</v>
      </c>
      <c r="D31" s="17">
        <f t="shared" si="0"/>
        <v>5.882352941176471</v>
      </c>
      <c r="E31" s="20" t="s">
        <v>14</v>
      </c>
      <c r="F31" s="20" t="s">
        <v>9</v>
      </c>
      <c r="G31" s="20" t="s">
        <v>111</v>
      </c>
    </row>
    <row r="32" spans="1:7" ht="15.75">
      <c r="A32" s="24">
        <v>31</v>
      </c>
      <c r="B32" s="20" t="s">
        <v>223</v>
      </c>
      <c r="C32" s="24">
        <v>2</v>
      </c>
      <c r="D32" s="17">
        <f t="shared" si="0"/>
        <v>5.882352941176471</v>
      </c>
      <c r="E32" s="20" t="s">
        <v>14</v>
      </c>
      <c r="F32" s="24" t="s">
        <v>100</v>
      </c>
      <c r="G32" s="24" t="s">
        <v>221</v>
      </c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26"/>
  <sheetViews>
    <sheetView workbookViewId="0">
      <selection activeCell="E18" sqref="E18:E26"/>
    </sheetView>
  </sheetViews>
  <sheetFormatPr defaultColWidth="9.140625" defaultRowHeight="15"/>
  <cols>
    <col min="2" max="2" width="39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>
      <c r="A1" s="1"/>
      <c r="B1" s="31" t="s">
        <v>26</v>
      </c>
      <c r="C1" s="31"/>
      <c r="D1" s="31"/>
      <c r="E1" s="31"/>
      <c r="F1" s="31"/>
      <c r="G1" s="31"/>
    </row>
    <row r="2" spans="1:7" s="2" customFormat="1" ht="7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spans="1:7" ht="24.75" customHeight="1">
      <c r="A3" s="9">
        <v>1</v>
      </c>
      <c r="B3" s="14" t="s">
        <v>57</v>
      </c>
      <c r="C3" s="14">
        <v>23</v>
      </c>
      <c r="D3" s="17">
        <f t="shared" ref="D3:D26" si="0">C3*100/26</f>
        <v>88.461538461538467</v>
      </c>
      <c r="E3" s="15" t="s">
        <v>12</v>
      </c>
      <c r="F3" s="15" t="s">
        <v>69</v>
      </c>
      <c r="G3" s="14" t="s">
        <v>66</v>
      </c>
    </row>
    <row r="4" spans="1:7" ht="15.75">
      <c r="A4" s="9">
        <v>2</v>
      </c>
      <c r="B4" s="14" t="s">
        <v>58</v>
      </c>
      <c r="C4" s="14">
        <v>17</v>
      </c>
      <c r="D4" s="17">
        <f t="shared" si="0"/>
        <v>65.384615384615387</v>
      </c>
      <c r="E4" s="15" t="s">
        <v>12</v>
      </c>
      <c r="F4" s="15" t="s">
        <v>69</v>
      </c>
      <c r="G4" s="14" t="s">
        <v>66</v>
      </c>
    </row>
    <row r="5" spans="1:7" ht="13.5" customHeight="1">
      <c r="A5" s="9">
        <v>3</v>
      </c>
      <c r="B5" s="14" t="s">
        <v>59</v>
      </c>
      <c r="C5" s="14">
        <v>17</v>
      </c>
      <c r="D5" s="17">
        <f t="shared" si="0"/>
        <v>65.384615384615387</v>
      </c>
      <c r="E5" s="15" t="s">
        <v>12</v>
      </c>
      <c r="F5" s="15" t="s">
        <v>69</v>
      </c>
      <c r="G5" s="14" t="s">
        <v>66</v>
      </c>
    </row>
    <row r="6" spans="1:7" ht="15.75">
      <c r="A6" s="9">
        <v>4</v>
      </c>
      <c r="B6" s="14" t="s">
        <v>60</v>
      </c>
      <c r="C6" s="14">
        <v>15</v>
      </c>
      <c r="D6" s="17">
        <f t="shared" si="0"/>
        <v>57.692307692307693</v>
      </c>
      <c r="E6" s="15" t="s">
        <v>13</v>
      </c>
      <c r="F6" s="15" t="s">
        <v>69</v>
      </c>
      <c r="G6" s="14" t="s">
        <v>67</v>
      </c>
    </row>
    <row r="7" spans="1:7" ht="18" customHeight="1">
      <c r="A7" s="9">
        <v>5</v>
      </c>
      <c r="B7" s="14" t="s">
        <v>61</v>
      </c>
      <c r="C7" s="14">
        <v>13</v>
      </c>
      <c r="D7" s="17">
        <f t="shared" si="0"/>
        <v>50</v>
      </c>
      <c r="E7" s="15" t="s">
        <v>13</v>
      </c>
      <c r="F7" s="15" t="s">
        <v>69</v>
      </c>
      <c r="G7" s="14" t="s">
        <v>67</v>
      </c>
    </row>
    <row r="8" spans="1:7" ht="18" customHeight="1">
      <c r="A8" s="9">
        <v>6</v>
      </c>
      <c r="B8" s="25" t="s">
        <v>151</v>
      </c>
      <c r="C8" s="14">
        <v>12</v>
      </c>
      <c r="D8" s="17">
        <f t="shared" si="0"/>
        <v>46.153846153846153</v>
      </c>
      <c r="E8" s="15" t="s">
        <v>13</v>
      </c>
      <c r="F8" s="15" t="s">
        <v>7</v>
      </c>
      <c r="G8" s="14" t="s">
        <v>152</v>
      </c>
    </row>
    <row r="9" spans="1:7" ht="15.75">
      <c r="A9" s="9">
        <v>7</v>
      </c>
      <c r="B9" s="14" t="s">
        <v>62</v>
      </c>
      <c r="C9" s="14">
        <v>11</v>
      </c>
      <c r="D9" s="17">
        <f t="shared" si="0"/>
        <v>42.307692307692307</v>
      </c>
      <c r="E9" s="15" t="s">
        <v>13</v>
      </c>
      <c r="F9" s="15" t="s">
        <v>69</v>
      </c>
      <c r="G9" s="14" t="s">
        <v>66</v>
      </c>
    </row>
    <row r="10" spans="1:7" ht="15.75" customHeight="1">
      <c r="A10" s="9">
        <v>8</v>
      </c>
      <c r="B10" s="14" t="s">
        <v>63</v>
      </c>
      <c r="C10" s="14">
        <v>11</v>
      </c>
      <c r="D10" s="17">
        <f t="shared" si="0"/>
        <v>42.307692307692307</v>
      </c>
      <c r="E10" s="15" t="s">
        <v>13</v>
      </c>
      <c r="F10" s="15" t="s">
        <v>69</v>
      </c>
      <c r="G10" s="14" t="s">
        <v>67</v>
      </c>
    </row>
    <row r="11" spans="1:7" ht="16.5" customHeight="1">
      <c r="A11" s="9">
        <v>9</v>
      </c>
      <c r="B11" s="14" t="s">
        <v>64</v>
      </c>
      <c r="C11" s="14">
        <v>11</v>
      </c>
      <c r="D11" s="17">
        <f t="shared" si="0"/>
        <v>42.307692307692307</v>
      </c>
      <c r="E11" s="15" t="s">
        <v>13</v>
      </c>
      <c r="F11" s="15" t="s">
        <v>69</v>
      </c>
      <c r="G11" s="14" t="s">
        <v>67</v>
      </c>
    </row>
    <row r="12" spans="1:7" ht="16.5" customHeight="1">
      <c r="A12" s="9">
        <v>10</v>
      </c>
      <c r="B12" s="25" t="s">
        <v>153</v>
      </c>
      <c r="C12" s="14">
        <v>10.5</v>
      </c>
      <c r="D12" s="17">
        <f t="shared" si="0"/>
        <v>40.384615384615387</v>
      </c>
      <c r="E12" s="15" t="s">
        <v>13</v>
      </c>
      <c r="F12" s="15" t="s">
        <v>7</v>
      </c>
      <c r="G12" s="14" t="s">
        <v>152</v>
      </c>
    </row>
    <row r="13" spans="1:7" ht="15.75">
      <c r="A13" s="9">
        <v>11</v>
      </c>
      <c r="B13" s="14" t="s">
        <v>65</v>
      </c>
      <c r="C13" s="14">
        <v>10</v>
      </c>
      <c r="D13" s="17">
        <f t="shared" si="0"/>
        <v>38.46153846153846</v>
      </c>
      <c r="E13" s="15" t="s">
        <v>13</v>
      </c>
      <c r="F13" s="15" t="s">
        <v>69</v>
      </c>
      <c r="G13" s="14" t="s">
        <v>66</v>
      </c>
    </row>
    <row r="14" spans="1:7" ht="15.75">
      <c r="A14" s="9">
        <v>12</v>
      </c>
      <c r="B14" s="21" t="s">
        <v>108</v>
      </c>
      <c r="C14" s="21">
        <v>10</v>
      </c>
      <c r="D14" s="17">
        <f t="shared" si="0"/>
        <v>38.46153846153846</v>
      </c>
      <c r="E14" s="15" t="s">
        <v>13</v>
      </c>
      <c r="F14" s="20" t="s">
        <v>100</v>
      </c>
      <c r="G14" s="21" t="s">
        <v>103</v>
      </c>
    </row>
    <row r="15" spans="1:7" ht="15.75">
      <c r="A15" s="9">
        <v>13</v>
      </c>
      <c r="B15" s="21" t="s">
        <v>109</v>
      </c>
      <c r="C15" s="21">
        <v>10</v>
      </c>
      <c r="D15" s="17">
        <f t="shared" si="0"/>
        <v>38.46153846153846</v>
      </c>
      <c r="E15" s="15" t="s">
        <v>13</v>
      </c>
      <c r="F15" s="20" t="s">
        <v>100</v>
      </c>
      <c r="G15" s="21" t="s">
        <v>103</v>
      </c>
    </row>
    <row r="16" spans="1:7" ht="15.75">
      <c r="A16" s="9">
        <v>14</v>
      </c>
      <c r="B16" s="20" t="s">
        <v>117</v>
      </c>
      <c r="C16" s="21">
        <v>10</v>
      </c>
      <c r="D16" s="17">
        <f t="shared" si="0"/>
        <v>38.46153846153846</v>
      </c>
      <c r="E16" s="15" t="s">
        <v>13</v>
      </c>
      <c r="F16" s="20" t="s">
        <v>9</v>
      </c>
      <c r="G16" s="21" t="s">
        <v>116</v>
      </c>
    </row>
    <row r="17" spans="1:7" ht="15.75">
      <c r="A17" s="9">
        <v>15</v>
      </c>
      <c r="B17" s="21" t="s">
        <v>115</v>
      </c>
      <c r="C17" s="21">
        <v>10</v>
      </c>
      <c r="D17" s="17">
        <f t="shared" si="0"/>
        <v>38.46153846153846</v>
      </c>
      <c r="E17" s="15" t="s">
        <v>13</v>
      </c>
      <c r="F17" s="20" t="s">
        <v>9</v>
      </c>
      <c r="G17" s="21" t="s">
        <v>116</v>
      </c>
    </row>
    <row r="18" spans="1:7" ht="15.75">
      <c r="A18" s="9">
        <v>16</v>
      </c>
      <c r="B18" s="21" t="s">
        <v>118</v>
      </c>
      <c r="C18" s="21">
        <v>9</v>
      </c>
      <c r="D18" s="17">
        <f t="shared" si="0"/>
        <v>34.615384615384613</v>
      </c>
      <c r="E18" s="20" t="s">
        <v>14</v>
      </c>
      <c r="F18" s="20" t="s">
        <v>9</v>
      </c>
      <c r="G18" s="21" t="s">
        <v>116</v>
      </c>
    </row>
    <row r="19" spans="1:7" ht="15.75">
      <c r="A19" s="9">
        <v>17</v>
      </c>
      <c r="B19" s="25" t="s">
        <v>174</v>
      </c>
      <c r="C19" s="21">
        <v>8</v>
      </c>
      <c r="D19" s="17">
        <f t="shared" si="0"/>
        <v>30.76923076923077</v>
      </c>
      <c r="E19" s="20" t="s">
        <v>14</v>
      </c>
      <c r="F19" s="20" t="s">
        <v>175</v>
      </c>
      <c r="G19" s="25" t="s">
        <v>176</v>
      </c>
    </row>
    <row r="20" spans="1:7" ht="15.75">
      <c r="A20" s="9">
        <v>18</v>
      </c>
      <c r="B20" s="21" t="s">
        <v>27</v>
      </c>
      <c r="C20" s="20">
        <v>8</v>
      </c>
      <c r="D20" s="17">
        <f t="shared" si="0"/>
        <v>30.76923076923077</v>
      </c>
      <c r="E20" s="20" t="s">
        <v>14</v>
      </c>
      <c r="F20" s="20" t="s">
        <v>68</v>
      </c>
      <c r="G20" s="20" t="s">
        <v>28</v>
      </c>
    </row>
    <row r="21" spans="1:7" ht="15.75">
      <c r="A21" s="9">
        <v>19</v>
      </c>
      <c r="B21" s="21" t="s">
        <v>119</v>
      </c>
      <c r="C21" s="22">
        <v>8</v>
      </c>
      <c r="D21" s="17">
        <f t="shared" si="0"/>
        <v>30.76923076923077</v>
      </c>
      <c r="E21" s="20" t="s">
        <v>14</v>
      </c>
      <c r="F21" s="13" t="s">
        <v>9</v>
      </c>
      <c r="G21" s="22" t="s">
        <v>116</v>
      </c>
    </row>
    <row r="22" spans="1:7" ht="15.75">
      <c r="A22" s="9">
        <v>20</v>
      </c>
      <c r="B22" s="21" t="s">
        <v>120</v>
      </c>
      <c r="C22" s="22">
        <v>7</v>
      </c>
      <c r="D22" s="17">
        <f t="shared" si="0"/>
        <v>26.923076923076923</v>
      </c>
      <c r="E22" s="20" t="s">
        <v>14</v>
      </c>
      <c r="F22" s="13" t="s">
        <v>9</v>
      </c>
      <c r="G22" s="22" t="s">
        <v>116</v>
      </c>
    </row>
    <row r="23" spans="1:7" ht="15.75">
      <c r="A23" s="9">
        <v>21</v>
      </c>
      <c r="B23" s="20" t="s">
        <v>154</v>
      </c>
      <c r="C23" s="23">
        <v>4</v>
      </c>
      <c r="D23" s="17">
        <f t="shared" si="0"/>
        <v>15.384615384615385</v>
      </c>
      <c r="E23" s="20" t="s">
        <v>14</v>
      </c>
      <c r="F23" s="13" t="s">
        <v>7</v>
      </c>
      <c r="G23" s="13" t="s">
        <v>152</v>
      </c>
    </row>
    <row r="24" spans="1:7" ht="15.75">
      <c r="A24" s="9">
        <v>22</v>
      </c>
      <c r="B24" s="20" t="s">
        <v>155</v>
      </c>
      <c r="C24" s="22">
        <v>4</v>
      </c>
      <c r="D24" s="17">
        <f t="shared" si="0"/>
        <v>15.384615384615385</v>
      </c>
      <c r="E24" s="20" t="s">
        <v>14</v>
      </c>
      <c r="F24" s="13" t="s">
        <v>7</v>
      </c>
      <c r="G24" s="13" t="s">
        <v>152</v>
      </c>
    </row>
    <row r="25" spans="1:7" ht="15.75">
      <c r="A25" s="9">
        <v>23</v>
      </c>
      <c r="B25" s="21" t="s">
        <v>156</v>
      </c>
      <c r="C25" s="22">
        <v>4</v>
      </c>
      <c r="D25" s="17">
        <f t="shared" si="0"/>
        <v>15.384615384615385</v>
      </c>
      <c r="E25" s="20" t="s">
        <v>14</v>
      </c>
      <c r="F25" s="13" t="s">
        <v>7</v>
      </c>
      <c r="G25" s="13" t="s">
        <v>152</v>
      </c>
    </row>
    <row r="26" spans="1:7" ht="15.75">
      <c r="A26" s="9">
        <v>24</v>
      </c>
      <c r="B26" s="21" t="s">
        <v>157</v>
      </c>
      <c r="C26" s="23">
        <v>1</v>
      </c>
      <c r="D26" s="17">
        <f t="shared" si="0"/>
        <v>3.8461538461538463</v>
      </c>
      <c r="E26" s="20" t="s">
        <v>14</v>
      </c>
      <c r="F26" s="13" t="s">
        <v>7</v>
      </c>
      <c r="G26" s="13" t="s">
        <v>152</v>
      </c>
    </row>
  </sheetData>
  <autoFilter ref="A2:G26" xr:uid="{00000000-0001-0000-0100-000000000000}">
    <filterColumn colId="0">
      <iconFilter iconSet="3Arrows"/>
    </filterColumn>
    <sortState xmlns:xlrd2="http://schemas.microsoft.com/office/spreadsheetml/2017/richdata2" ref="A3:G26">
      <sortCondition descending="1" ref="D2:D26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workbookViewId="0">
      <selection activeCell="E4" sqref="E4:E14"/>
    </sheetView>
  </sheetViews>
  <sheetFormatPr defaultColWidth="9.140625" defaultRowHeight="1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>
      <c r="B1" s="31" t="s">
        <v>30</v>
      </c>
      <c r="C1" s="31"/>
      <c r="D1" s="31"/>
      <c r="E1" s="31"/>
      <c r="F1" s="31"/>
      <c r="G1" s="31"/>
    </row>
    <row r="2" spans="1:7" s="3" customFormat="1" ht="63">
      <c r="A2" s="14" t="s">
        <v>0</v>
      </c>
      <c r="B2" s="14" t="s">
        <v>1</v>
      </c>
      <c r="C2" s="14" t="s">
        <v>224</v>
      </c>
      <c r="D2" s="14" t="s">
        <v>3</v>
      </c>
      <c r="E2" s="14" t="s">
        <v>4</v>
      </c>
      <c r="F2" s="14" t="s">
        <v>5</v>
      </c>
      <c r="G2" s="14" t="s">
        <v>6</v>
      </c>
    </row>
    <row r="3" spans="1:7" s="3" customFormat="1" ht="15.75">
      <c r="A3" s="14">
        <v>1</v>
      </c>
      <c r="B3" s="19" t="s">
        <v>16</v>
      </c>
      <c r="C3" s="19">
        <v>24</v>
      </c>
      <c r="D3" s="17">
        <f>C3*100/26</f>
        <v>92.307692307692307</v>
      </c>
      <c r="E3" s="14" t="s">
        <v>12</v>
      </c>
      <c r="F3" s="14" t="s">
        <v>10</v>
      </c>
      <c r="G3" s="14" t="s">
        <v>29</v>
      </c>
    </row>
    <row r="4" spans="1:7" s="3" customFormat="1" ht="15.75">
      <c r="A4" s="14">
        <v>2</v>
      </c>
      <c r="B4" s="14" t="s">
        <v>140</v>
      </c>
      <c r="C4" s="19">
        <v>16</v>
      </c>
      <c r="D4" s="17">
        <f t="shared" ref="D4:D27" si="0">C4*100/26</f>
        <v>61.53846153846154</v>
      </c>
      <c r="E4" s="14" t="s">
        <v>13</v>
      </c>
      <c r="F4" s="14" t="s">
        <v>19</v>
      </c>
      <c r="G4" s="20" t="s">
        <v>20</v>
      </c>
    </row>
    <row r="5" spans="1:7" s="3" customFormat="1" ht="15.75">
      <c r="A5" s="14">
        <v>3</v>
      </c>
      <c r="B5" s="20" t="s">
        <v>158</v>
      </c>
      <c r="C5" s="19">
        <v>16</v>
      </c>
      <c r="D5" s="17">
        <f t="shared" si="0"/>
        <v>61.53846153846154</v>
      </c>
      <c r="E5" s="14" t="s">
        <v>13</v>
      </c>
      <c r="F5" s="14" t="s">
        <v>7</v>
      </c>
      <c r="G5" s="20" t="s">
        <v>159</v>
      </c>
    </row>
    <row r="6" spans="1:7" s="3" customFormat="1" ht="15.75">
      <c r="A6" s="14">
        <v>4</v>
      </c>
      <c r="B6" s="20" t="s">
        <v>226</v>
      </c>
      <c r="C6" s="19">
        <v>16</v>
      </c>
      <c r="D6" s="17">
        <f t="shared" si="0"/>
        <v>61.53846153846154</v>
      </c>
      <c r="E6" s="14" t="s">
        <v>13</v>
      </c>
      <c r="F6" s="14" t="s">
        <v>228</v>
      </c>
      <c r="G6" s="20" t="s">
        <v>229</v>
      </c>
    </row>
    <row r="7" spans="1:7" s="3" customFormat="1" ht="15.75">
      <c r="A7" s="14">
        <v>5</v>
      </c>
      <c r="B7" s="20" t="s">
        <v>227</v>
      </c>
      <c r="C7" s="19">
        <v>16</v>
      </c>
      <c r="D7" s="17">
        <f t="shared" si="0"/>
        <v>61.53846153846154</v>
      </c>
      <c r="E7" s="14" t="s">
        <v>13</v>
      </c>
      <c r="F7" s="14" t="s">
        <v>228</v>
      </c>
      <c r="G7" s="20" t="s">
        <v>229</v>
      </c>
    </row>
    <row r="8" spans="1:7" s="3" customFormat="1" ht="31.5">
      <c r="A8" s="14">
        <v>6</v>
      </c>
      <c r="B8" s="14" t="s">
        <v>125</v>
      </c>
      <c r="C8" s="19">
        <v>15</v>
      </c>
      <c r="D8" s="17">
        <f t="shared" si="0"/>
        <v>57.692307692307693</v>
      </c>
      <c r="E8" s="14" t="s">
        <v>13</v>
      </c>
      <c r="F8" s="14" t="s">
        <v>126</v>
      </c>
      <c r="G8" s="14" t="s">
        <v>18</v>
      </c>
    </row>
    <row r="9" spans="1:7" s="3" customFormat="1" ht="31.5">
      <c r="A9" s="14">
        <v>7</v>
      </c>
      <c r="B9" s="20" t="s">
        <v>127</v>
      </c>
      <c r="C9" s="19">
        <v>14</v>
      </c>
      <c r="D9" s="17">
        <f t="shared" si="0"/>
        <v>53.846153846153847</v>
      </c>
      <c r="E9" s="14" t="s">
        <v>13</v>
      </c>
      <c r="F9" s="14" t="s">
        <v>126</v>
      </c>
      <c r="G9" s="14" t="s">
        <v>18</v>
      </c>
    </row>
    <row r="10" spans="1:7" s="3" customFormat="1" ht="15.75">
      <c r="A10" s="14">
        <v>8</v>
      </c>
      <c r="B10" s="15" t="s">
        <v>99</v>
      </c>
      <c r="C10" s="19">
        <v>14</v>
      </c>
      <c r="D10" s="17">
        <f t="shared" si="0"/>
        <v>53.846153846153847</v>
      </c>
      <c r="E10" s="14" t="s">
        <v>13</v>
      </c>
      <c r="F10" s="14" t="s">
        <v>100</v>
      </c>
      <c r="G10" s="14" t="s">
        <v>101</v>
      </c>
    </row>
    <row r="11" spans="1:7" s="3" customFormat="1" ht="31.5">
      <c r="A11" s="14">
        <v>9</v>
      </c>
      <c r="B11" s="14" t="s">
        <v>70</v>
      </c>
      <c r="C11" s="14">
        <v>14</v>
      </c>
      <c r="D11" s="17">
        <f t="shared" si="0"/>
        <v>53.846153846153847</v>
      </c>
      <c r="E11" s="14" t="s">
        <v>13</v>
      </c>
      <c r="F11" s="14" t="s">
        <v>8</v>
      </c>
      <c r="G11" s="14" t="s">
        <v>80</v>
      </c>
    </row>
    <row r="12" spans="1:7" s="3" customFormat="1" ht="31.5">
      <c r="A12" s="14">
        <v>10</v>
      </c>
      <c r="B12" s="14" t="s">
        <v>71</v>
      </c>
      <c r="C12" s="14">
        <v>14</v>
      </c>
      <c r="D12" s="17">
        <f t="shared" si="0"/>
        <v>53.846153846153847</v>
      </c>
      <c r="E12" s="14" t="s">
        <v>13</v>
      </c>
      <c r="F12" s="14" t="s">
        <v>8</v>
      </c>
      <c r="G12" s="14" t="s">
        <v>80</v>
      </c>
    </row>
    <row r="13" spans="1:7" s="3" customFormat="1" ht="15.75">
      <c r="A13" s="14">
        <v>11</v>
      </c>
      <c r="B13" s="20" t="s">
        <v>141</v>
      </c>
      <c r="C13" s="14">
        <v>13</v>
      </c>
      <c r="D13" s="17">
        <f t="shared" si="0"/>
        <v>50</v>
      </c>
      <c r="E13" s="14" t="s">
        <v>13</v>
      </c>
      <c r="F13" s="14" t="s">
        <v>19</v>
      </c>
      <c r="G13" s="14" t="s">
        <v>20</v>
      </c>
    </row>
    <row r="14" spans="1:7" s="3" customFormat="1" ht="31.5">
      <c r="A14" s="14">
        <v>12</v>
      </c>
      <c r="B14" s="14" t="s">
        <v>72</v>
      </c>
      <c r="C14" s="14">
        <v>13</v>
      </c>
      <c r="D14" s="17">
        <f t="shared" si="0"/>
        <v>50</v>
      </c>
      <c r="E14" s="14" t="s">
        <v>13</v>
      </c>
      <c r="F14" s="14" t="s">
        <v>8</v>
      </c>
      <c r="G14" s="14" t="s">
        <v>81</v>
      </c>
    </row>
    <row r="15" spans="1:7" s="3" customFormat="1" ht="31.5">
      <c r="A15" s="14">
        <v>13</v>
      </c>
      <c r="B15" s="14" t="s">
        <v>73</v>
      </c>
      <c r="C15" s="14">
        <v>13</v>
      </c>
      <c r="D15" s="17">
        <f t="shared" si="0"/>
        <v>50</v>
      </c>
      <c r="E15" s="14" t="s">
        <v>13</v>
      </c>
      <c r="F15" s="14" t="s">
        <v>8</v>
      </c>
      <c r="G15" s="14" t="s">
        <v>81</v>
      </c>
    </row>
    <row r="16" spans="1:7" s="3" customFormat="1" ht="31.5">
      <c r="A16" s="14">
        <v>14</v>
      </c>
      <c r="B16" s="14" t="s">
        <v>74</v>
      </c>
      <c r="C16" s="14">
        <v>13</v>
      </c>
      <c r="D16" s="17">
        <f t="shared" si="0"/>
        <v>50</v>
      </c>
      <c r="E16" s="14" t="s">
        <v>13</v>
      </c>
      <c r="F16" s="14" t="s">
        <v>8</v>
      </c>
      <c r="G16" s="14" t="s">
        <v>80</v>
      </c>
    </row>
    <row r="17" spans="1:7" s="3" customFormat="1" ht="31.5">
      <c r="A17" s="14">
        <v>15</v>
      </c>
      <c r="B17" s="14" t="s">
        <v>178</v>
      </c>
      <c r="C17" s="14">
        <v>13</v>
      </c>
      <c r="D17" s="17">
        <f t="shared" si="0"/>
        <v>50</v>
      </c>
      <c r="E17" s="14" t="s">
        <v>13</v>
      </c>
      <c r="F17" s="14" t="s">
        <v>177</v>
      </c>
      <c r="G17" s="14" t="s">
        <v>176</v>
      </c>
    </row>
    <row r="18" spans="1:7" s="3" customFormat="1" ht="31.5">
      <c r="A18" s="14">
        <v>16</v>
      </c>
      <c r="B18" s="14" t="s">
        <v>179</v>
      </c>
      <c r="C18" s="14">
        <v>12</v>
      </c>
      <c r="D18" s="17">
        <f t="shared" si="0"/>
        <v>46.153846153846153</v>
      </c>
      <c r="E18" s="14" t="s">
        <v>14</v>
      </c>
      <c r="F18" s="14" t="s">
        <v>177</v>
      </c>
      <c r="G18" s="14" t="s">
        <v>176</v>
      </c>
    </row>
    <row r="19" spans="1:7" s="3" customFormat="1" ht="31.5">
      <c r="A19" s="14">
        <v>17</v>
      </c>
      <c r="B19" s="14" t="s">
        <v>180</v>
      </c>
      <c r="C19" s="14">
        <v>12</v>
      </c>
      <c r="D19" s="17">
        <f t="shared" si="0"/>
        <v>46.153846153846153</v>
      </c>
      <c r="E19" s="14" t="s">
        <v>14</v>
      </c>
      <c r="F19" s="14" t="s">
        <v>177</v>
      </c>
      <c r="G19" s="14" t="s">
        <v>176</v>
      </c>
    </row>
    <row r="20" spans="1:7" s="3" customFormat="1" ht="31.5">
      <c r="A20" s="14">
        <v>18</v>
      </c>
      <c r="B20" s="14" t="s">
        <v>75</v>
      </c>
      <c r="C20" s="14">
        <v>12</v>
      </c>
      <c r="D20" s="17">
        <f t="shared" si="0"/>
        <v>46.153846153846153</v>
      </c>
      <c r="E20" s="14" t="s">
        <v>14</v>
      </c>
      <c r="F20" s="14" t="s">
        <v>8</v>
      </c>
      <c r="G20" s="14" t="s">
        <v>81</v>
      </c>
    </row>
    <row r="21" spans="1:7" s="3" customFormat="1" ht="31.5">
      <c r="A21" s="14">
        <v>19</v>
      </c>
      <c r="B21" s="14" t="s">
        <v>76</v>
      </c>
      <c r="C21" s="14">
        <v>12</v>
      </c>
      <c r="D21" s="17">
        <f t="shared" si="0"/>
        <v>46.153846153846153</v>
      </c>
      <c r="E21" s="14" t="s">
        <v>14</v>
      </c>
      <c r="F21" s="14" t="s">
        <v>8</v>
      </c>
      <c r="G21" s="14" t="s">
        <v>80</v>
      </c>
    </row>
    <row r="22" spans="1:7" s="3" customFormat="1" ht="31.5">
      <c r="A22" s="14">
        <v>20</v>
      </c>
      <c r="B22" s="14" t="s">
        <v>77</v>
      </c>
      <c r="C22" s="14">
        <v>12</v>
      </c>
      <c r="D22" s="17">
        <f t="shared" si="0"/>
        <v>46.153846153846153</v>
      </c>
      <c r="E22" s="14" t="s">
        <v>14</v>
      </c>
      <c r="F22" s="14" t="s">
        <v>8</v>
      </c>
      <c r="G22" s="14" t="s">
        <v>80</v>
      </c>
    </row>
    <row r="23" spans="1:7" s="3" customFormat="1" ht="31.5">
      <c r="A23" s="14">
        <v>21</v>
      </c>
      <c r="B23" s="20" t="s">
        <v>128</v>
      </c>
      <c r="C23" s="14">
        <v>11</v>
      </c>
      <c r="D23" s="17">
        <f t="shared" si="0"/>
        <v>42.307692307692307</v>
      </c>
      <c r="E23" s="14" t="s">
        <v>14</v>
      </c>
      <c r="F23" s="14" t="s">
        <v>126</v>
      </c>
      <c r="G23" s="14" t="s">
        <v>18</v>
      </c>
    </row>
    <row r="24" spans="1:7" s="3" customFormat="1" ht="31.5">
      <c r="A24" s="14">
        <v>22</v>
      </c>
      <c r="B24" s="14" t="s">
        <v>78</v>
      </c>
      <c r="C24" s="14">
        <v>11</v>
      </c>
      <c r="D24" s="17">
        <f t="shared" si="0"/>
        <v>42.307692307692307</v>
      </c>
      <c r="E24" s="14" t="s">
        <v>14</v>
      </c>
      <c r="F24" s="14" t="s">
        <v>8</v>
      </c>
      <c r="G24" s="14" t="s">
        <v>81</v>
      </c>
    </row>
    <row r="25" spans="1:7" s="3" customFormat="1" ht="31.5">
      <c r="A25" s="14">
        <v>23</v>
      </c>
      <c r="B25" s="14" t="s">
        <v>79</v>
      </c>
      <c r="C25" s="14">
        <v>9</v>
      </c>
      <c r="D25" s="17">
        <f t="shared" si="0"/>
        <v>34.615384615384613</v>
      </c>
      <c r="E25" s="14" t="s">
        <v>14</v>
      </c>
      <c r="F25" s="14" t="s">
        <v>8</v>
      </c>
      <c r="G25" s="14" t="s">
        <v>80</v>
      </c>
    </row>
    <row r="26" spans="1:7" s="3" customFormat="1" ht="15.75">
      <c r="A26" s="14">
        <v>24</v>
      </c>
      <c r="B26" s="15" t="s">
        <v>15</v>
      </c>
      <c r="C26" s="14">
        <v>8</v>
      </c>
      <c r="D26" s="17">
        <f t="shared" si="0"/>
        <v>30.76923076923077</v>
      </c>
      <c r="E26" s="14" t="s">
        <v>14</v>
      </c>
      <c r="F26" s="14" t="s">
        <v>10</v>
      </c>
      <c r="G26" s="14" t="s">
        <v>29</v>
      </c>
    </row>
    <row r="27" spans="1:7" s="3" customFormat="1" ht="31.5">
      <c r="A27" s="14">
        <v>25</v>
      </c>
      <c r="B27" s="14" t="s">
        <v>129</v>
      </c>
      <c r="C27" s="19">
        <v>8</v>
      </c>
      <c r="D27" s="17">
        <f t="shared" si="0"/>
        <v>30.76923076923077</v>
      </c>
      <c r="E27" s="14" t="s">
        <v>14</v>
      </c>
      <c r="F27" s="27" t="s">
        <v>126</v>
      </c>
      <c r="G27" s="14" t="s">
        <v>18</v>
      </c>
    </row>
    <row r="28" spans="1:7" s="3" customFormat="1" ht="21.75" customHeight="1"/>
    <row r="29" spans="1:7" s="3" customFormat="1"/>
    <row r="30" spans="1:7" s="3" customFormat="1"/>
    <row r="31" spans="1:7" s="3" customFormat="1"/>
    <row r="32" spans="1:7" s="3" customFormat="1"/>
    <row r="33" s="3" customFormat="1" ht="17.25" customHeight="1"/>
    <row r="34" s="3" customFormat="1"/>
    <row r="35" s="3" customFormat="1"/>
    <row r="36" s="3" customFormat="1"/>
    <row r="37" s="3" customFormat="1"/>
    <row r="38" s="3" customFormat="1"/>
    <row r="39" s="3" customFormat="1"/>
  </sheetData>
  <mergeCells count="1">
    <mergeCell ref="B1:G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G30"/>
  <sheetViews>
    <sheetView topLeftCell="A4" workbookViewId="0">
      <selection activeCell="C16" sqref="C16:C17"/>
    </sheetView>
  </sheetViews>
  <sheetFormatPr defaultColWidth="9.140625" defaultRowHeight="1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>
      <c r="A1" s="1"/>
      <c r="B1" s="31" t="s">
        <v>31</v>
      </c>
      <c r="C1" s="31"/>
      <c r="D1" s="31"/>
      <c r="E1" s="31"/>
      <c r="F1" s="31"/>
      <c r="G1" s="31"/>
    </row>
    <row r="2" spans="1:7" s="2" customFormat="1" ht="7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spans="1:7" s="2" customFormat="1" ht="31.5">
      <c r="A3" s="28">
        <v>1</v>
      </c>
      <c r="B3" s="28" t="s">
        <v>82</v>
      </c>
      <c r="C3" s="28">
        <v>36</v>
      </c>
      <c r="D3" s="29">
        <f t="shared" ref="D3:D30" si="0">C3*100/45</f>
        <v>80</v>
      </c>
      <c r="E3" s="28" t="s">
        <v>17</v>
      </c>
      <c r="F3" s="28" t="s">
        <v>8</v>
      </c>
      <c r="G3" s="28" t="s">
        <v>90</v>
      </c>
    </row>
    <row r="4" spans="1:7" s="2" customFormat="1" ht="31.5">
      <c r="A4" s="28">
        <v>2</v>
      </c>
      <c r="B4" s="28" t="s">
        <v>142</v>
      </c>
      <c r="C4" s="28">
        <v>30</v>
      </c>
      <c r="D4" s="29">
        <f t="shared" si="0"/>
        <v>66.666666666666671</v>
      </c>
      <c r="E4" s="28" t="s">
        <v>17</v>
      </c>
      <c r="F4" s="28" t="s">
        <v>19</v>
      </c>
      <c r="G4" s="28" t="s">
        <v>143</v>
      </c>
    </row>
    <row r="5" spans="1:7" s="2" customFormat="1" ht="15.75">
      <c r="A5" s="28">
        <v>3</v>
      </c>
      <c r="B5" s="28" t="s">
        <v>164</v>
      </c>
      <c r="C5" s="28">
        <v>28.5</v>
      </c>
      <c r="D5" s="29">
        <f t="shared" si="0"/>
        <v>63.333333333333336</v>
      </c>
      <c r="E5" s="28" t="s">
        <v>17</v>
      </c>
      <c r="F5" s="28" t="s">
        <v>22</v>
      </c>
      <c r="G5" s="28" t="s">
        <v>163</v>
      </c>
    </row>
    <row r="6" spans="1:7" s="2" customFormat="1" ht="31.5">
      <c r="A6" s="28">
        <v>4</v>
      </c>
      <c r="B6" s="28" t="s">
        <v>33</v>
      </c>
      <c r="C6" s="28">
        <v>25</v>
      </c>
      <c r="D6" s="29">
        <f t="shared" si="0"/>
        <v>55.555555555555557</v>
      </c>
      <c r="E6" s="28" t="s">
        <v>13</v>
      </c>
      <c r="F6" s="28" t="s">
        <v>10</v>
      </c>
      <c r="G6" s="28" t="s">
        <v>89</v>
      </c>
    </row>
    <row r="7" spans="1:7" s="2" customFormat="1" ht="31.5">
      <c r="A7" s="28">
        <v>5</v>
      </c>
      <c r="B7" s="28" t="s">
        <v>83</v>
      </c>
      <c r="C7" s="28">
        <v>25</v>
      </c>
      <c r="D7" s="29">
        <f t="shared" si="0"/>
        <v>55.555555555555557</v>
      </c>
      <c r="E7" s="28" t="s">
        <v>13</v>
      </c>
      <c r="F7" s="28" t="s">
        <v>8</v>
      </c>
      <c r="G7" s="28" t="s">
        <v>66</v>
      </c>
    </row>
    <row r="8" spans="1:7" s="2" customFormat="1" ht="31.5">
      <c r="A8" s="28">
        <v>6</v>
      </c>
      <c r="B8" s="28" t="s">
        <v>84</v>
      </c>
      <c r="C8" s="28">
        <v>22</v>
      </c>
      <c r="D8" s="29">
        <f t="shared" si="0"/>
        <v>48.888888888888886</v>
      </c>
      <c r="E8" s="28" t="s">
        <v>13</v>
      </c>
      <c r="F8" s="28" t="s">
        <v>8</v>
      </c>
      <c r="G8" s="28" t="s">
        <v>90</v>
      </c>
    </row>
    <row r="9" spans="1:7" s="2" customFormat="1" ht="31.5">
      <c r="A9" s="28">
        <v>7</v>
      </c>
      <c r="B9" s="28" t="s">
        <v>185</v>
      </c>
      <c r="C9" s="28">
        <v>21</v>
      </c>
      <c r="D9" s="29">
        <f t="shared" si="0"/>
        <v>46.666666666666664</v>
      </c>
      <c r="E9" s="28" t="s">
        <v>13</v>
      </c>
      <c r="F9" s="28" t="s">
        <v>175</v>
      </c>
      <c r="G9" s="28" t="s">
        <v>186</v>
      </c>
    </row>
    <row r="10" spans="1:7" s="2" customFormat="1" ht="15.75">
      <c r="A10" s="28">
        <v>8</v>
      </c>
      <c r="B10" s="28" t="s">
        <v>230</v>
      </c>
      <c r="C10" s="28">
        <v>20</v>
      </c>
      <c r="D10" s="29">
        <f t="shared" si="0"/>
        <v>44.444444444444443</v>
      </c>
      <c r="E10" s="28" t="s">
        <v>13</v>
      </c>
      <c r="F10" s="28" t="s">
        <v>228</v>
      </c>
      <c r="G10" s="28" t="s">
        <v>229</v>
      </c>
    </row>
    <row r="11" spans="1:7" s="2" customFormat="1" ht="31.5">
      <c r="A11" s="28">
        <v>9</v>
      </c>
      <c r="B11" s="28" t="s">
        <v>165</v>
      </c>
      <c r="C11" s="28">
        <v>20</v>
      </c>
      <c r="D11" s="29">
        <f t="shared" si="0"/>
        <v>44.444444444444443</v>
      </c>
      <c r="E11" s="28" t="s">
        <v>13</v>
      </c>
      <c r="F11" s="28" t="s">
        <v>22</v>
      </c>
      <c r="G11" s="28" t="s">
        <v>163</v>
      </c>
    </row>
    <row r="12" spans="1:7" s="2" customFormat="1" ht="15.75">
      <c r="A12" s="28">
        <v>10</v>
      </c>
      <c r="B12" s="28" t="s">
        <v>11</v>
      </c>
      <c r="C12" s="28">
        <v>20</v>
      </c>
      <c r="D12" s="29">
        <f t="shared" si="0"/>
        <v>44.444444444444443</v>
      </c>
      <c r="E12" s="28" t="s">
        <v>13</v>
      </c>
      <c r="F12" s="28" t="s">
        <v>10</v>
      </c>
      <c r="G12" s="28" t="s">
        <v>89</v>
      </c>
    </row>
    <row r="13" spans="1:7" s="2" customFormat="1" ht="31.5">
      <c r="A13" s="28">
        <v>11</v>
      </c>
      <c r="B13" s="28" t="s">
        <v>85</v>
      </c>
      <c r="C13" s="28">
        <v>17</v>
      </c>
      <c r="D13" s="29">
        <f t="shared" si="0"/>
        <v>37.777777777777779</v>
      </c>
      <c r="E13" s="28" t="s">
        <v>13</v>
      </c>
      <c r="F13" s="28" t="s">
        <v>8</v>
      </c>
      <c r="G13" s="28" t="s">
        <v>66</v>
      </c>
    </row>
    <row r="14" spans="1:7" s="2" customFormat="1" ht="31.5">
      <c r="A14" s="28">
        <v>12</v>
      </c>
      <c r="B14" s="28" t="s">
        <v>166</v>
      </c>
      <c r="C14" s="28">
        <v>16.5</v>
      </c>
      <c r="D14" s="29">
        <f t="shared" si="0"/>
        <v>36.666666666666664</v>
      </c>
      <c r="E14" s="28" t="s">
        <v>13</v>
      </c>
      <c r="F14" s="28" t="s">
        <v>22</v>
      </c>
      <c r="G14" s="28" t="s">
        <v>163</v>
      </c>
    </row>
    <row r="15" spans="1:7" s="2" customFormat="1" ht="31.5">
      <c r="A15" s="28">
        <v>13</v>
      </c>
      <c r="B15" s="28" t="s">
        <v>86</v>
      </c>
      <c r="C15" s="28">
        <v>16</v>
      </c>
      <c r="D15" s="29">
        <f t="shared" si="0"/>
        <v>35.555555555555557</v>
      </c>
      <c r="E15" s="28" t="s">
        <v>13</v>
      </c>
      <c r="F15" s="28" t="s">
        <v>8</v>
      </c>
      <c r="G15" s="28" t="s">
        <v>90</v>
      </c>
    </row>
    <row r="16" spans="1:7" s="2" customFormat="1" ht="31.5">
      <c r="A16" s="28">
        <v>14</v>
      </c>
      <c r="B16" s="28" t="s">
        <v>121</v>
      </c>
      <c r="C16" s="28">
        <v>16</v>
      </c>
      <c r="D16" s="29">
        <f t="shared" si="0"/>
        <v>35.555555555555557</v>
      </c>
      <c r="E16" s="28" t="s">
        <v>13</v>
      </c>
      <c r="F16" s="28" t="s">
        <v>9</v>
      </c>
      <c r="G16" s="28" t="s">
        <v>116</v>
      </c>
    </row>
    <row r="17" spans="1:7" s="2" customFormat="1" ht="31.5">
      <c r="A17" s="28">
        <v>15</v>
      </c>
      <c r="B17" s="28" t="s">
        <v>122</v>
      </c>
      <c r="C17" s="28">
        <v>16</v>
      </c>
      <c r="D17" s="29">
        <f t="shared" si="0"/>
        <v>35.555555555555557</v>
      </c>
      <c r="E17" s="28" t="s">
        <v>13</v>
      </c>
      <c r="F17" s="28" t="s">
        <v>9</v>
      </c>
      <c r="G17" s="28" t="s">
        <v>116</v>
      </c>
    </row>
    <row r="18" spans="1:7" s="2" customFormat="1" ht="15.75">
      <c r="A18" s="28">
        <v>16</v>
      </c>
      <c r="B18" s="28" t="s">
        <v>34</v>
      </c>
      <c r="C18" s="28">
        <v>15</v>
      </c>
      <c r="D18" s="29">
        <f t="shared" si="0"/>
        <v>33.333333333333336</v>
      </c>
      <c r="E18" s="28" t="s">
        <v>14</v>
      </c>
      <c r="F18" s="28" t="s">
        <v>10</v>
      </c>
      <c r="G18" s="28" t="s">
        <v>89</v>
      </c>
    </row>
    <row r="19" spans="1:7" s="2" customFormat="1" ht="31.5">
      <c r="A19" s="28">
        <v>17</v>
      </c>
      <c r="B19" s="28" t="s">
        <v>87</v>
      </c>
      <c r="C19" s="28">
        <v>15</v>
      </c>
      <c r="D19" s="29">
        <f t="shared" si="0"/>
        <v>33.333333333333336</v>
      </c>
      <c r="E19" s="28" t="s">
        <v>14</v>
      </c>
      <c r="F19" s="28" t="s">
        <v>8</v>
      </c>
      <c r="G19" s="28" t="s">
        <v>90</v>
      </c>
    </row>
    <row r="20" spans="1:7" s="2" customFormat="1" ht="31.5">
      <c r="A20" s="28">
        <v>18</v>
      </c>
      <c r="B20" s="28" t="s">
        <v>211</v>
      </c>
      <c r="C20" s="28">
        <v>15</v>
      </c>
      <c r="D20" s="29">
        <f t="shared" si="0"/>
        <v>33.333333333333336</v>
      </c>
      <c r="E20" s="28" t="s">
        <v>14</v>
      </c>
      <c r="F20" s="28" t="s">
        <v>100</v>
      </c>
      <c r="G20" s="28" t="s">
        <v>206</v>
      </c>
    </row>
    <row r="21" spans="1:7" s="2" customFormat="1" ht="15.75">
      <c r="A21" s="28">
        <v>19</v>
      </c>
      <c r="B21" s="28" t="s">
        <v>187</v>
      </c>
      <c r="C21" s="28">
        <v>14</v>
      </c>
      <c r="D21" s="29">
        <f t="shared" si="0"/>
        <v>31.111111111111111</v>
      </c>
      <c r="E21" s="28" t="s">
        <v>14</v>
      </c>
      <c r="F21" s="28" t="s">
        <v>175</v>
      </c>
      <c r="G21" s="28" t="s">
        <v>186</v>
      </c>
    </row>
    <row r="22" spans="1:7" s="2" customFormat="1" ht="31.5">
      <c r="A22" s="28">
        <v>20</v>
      </c>
      <c r="B22" s="28" t="s">
        <v>160</v>
      </c>
      <c r="C22" s="28">
        <v>14</v>
      </c>
      <c r="D22" s="29">
        <f t="shared" si="0"/>
        <v>31.111111111111111</v>
      </c>
      <c r="E22" s="28" t="s">
        <v>14</v>
      </c>
      <c r="F22" s="28" t="s">
        <v>7</v>
      </c>
      <c r="G22" s="28" t="s">
        <v>159</v>
      </c>
    </row>
    <row r="23" spans="1:7" s="2" customFormat="1" ht="31.5">
      <c r="A23" s="28">
        <v>21</v>
      </c>
      <c r="B23" s="28" t="s">
        <v>213</v>
      </c>
      <c r="C23" s="28">
        <v>14</v>
      </c>
      <c r="D23" s="29">
        <f t="shared" si="0"/>
        <v>31.111111111111111</v>
      </c>
      <c r="E23" s="28" t="s">
        <v>14</v>
      </c>
      <c r="F23" s="28" t="s">
        <v>100</v>
      </c>
      <c r="G23" s="28" t="s">
        <v>206</v>
      </c>
    </row>
    <row r="24" spans="1:7" s="2" customFormat="1" ht="31.5">
      <c r="A24" s="28">
        <v>22</v>
      </c>
      <c r="B24" s="28" t="s">
        <v>214</v>
      </c>
      <c r="C24" s="28">
        <v>14</v>
      </c>
      <c r="D24" s="29">
        <f t="shared" si="0"/>
        <v>31.111111111111111</v>
      </c>
      <c r="E24" s="28" t="s">
        <v>14</v>
      </c>
      <c r="F24" s="28" t="s">
        <v>100</v>
      </c>
      <c r="G24" s="28" t="s">
        <v>206</v>
      </c>
    </row>
    <row r="25" spans="1:7" s="2" customFormat="1" ht="31.5">
      <c r="A25" s="28">
        <v>23</v>
      </c>
      <c r="B25" s="28" t="s">
        <v>215</v>
      </c>
      <c r="C25" s="28">
        <v>14</v>
      </c>
      <c r="D25" s="29">
        <f t="shared" si="0"/>
        <v>31.111111111111111</v>
      </c>
      <c r="E25" s="28" t="s">
        <v>14</v>
      </c>
      <c r="F25" s="28" t="s">
        <v>100</v>
      </c>
      <c r="G25" s="28" t="s">
        <v>206</v>
      </c>
    </row>
    <row r="26" spans="1:7" s="2" customFormat="1" ht="31.5">
      <c r="A26" s="28">
        <v>24</v>
      </c>
      <c r="B26" s="28" t="s">
        <v>231</v>
      </c>
      <c r="C26" s="28">
        <v>13</v>
      </c>
      <c r="D26" s="29">
        <f t="shared" si="0"/>
        <v>28.888888888888889</v>
      </c>
      <c r="E26" s="28"/>
      <c r="F26" s="28" t="s">
        <v>228</v>
      </c>
      <c r="G26" s="28" t="s">
        <v>229</v>
      </c>
    </row>
    <row r="27" spans="1:7" s="2" customFormat="1" ht="31.5">
      <c r="A27" s="28">
        <v>25</v>
      </c>
      <c r="B27" s="28" t="s">
        <v>212</v>
      </c>
      <c r="C27" s="28">
        <v>12</v>
      </c>
      <c r="D27" s="29">
        <f t="shared" si="0"/>
        <v>26.666666666666668</v>
      </c>
      <c r="E27" s="28" t="s">
        <v>14</v>
      </c>
      <c r="F27" s="28" t="s">
        <v>100</v>
      </c>
      <c r="G27" s="28" t="s">
        <v>206</v>
      </c>
    </row>
    <row r="28" spans="1:7" s="2" customFormat="1" ht="31.5">
      <c r="A28" s="28">
        <v>26</v>
      </c>
      <c r="B28" s="28" t="s">
        <v>88</v>
      </c>
      <c r="C28" s="28">
        <v>11</v>
      </c>
      <c r="D28" s="29">
        <f t="shared" si="0"/>
        <v>24.444444444444443</v>
      </c>
      <c r="E28" s="28" t="s">
        <v>14</v>
      </c>
      <c r="F28" s="28" t="s">
        <v>8</v>
      </c>
      <c r="G28" s="28" t="s">
        <v>66</v>
      </c>
    </row>
    <row r="29" spans="1:7" s="2" customFormat="1" ht="31.5">
      <c r="A29" s="28">
        <v>27</v>
      </c>
      <c r="B29" s="28" t="s">
        <v>216</v>
      </c>
      <c r="C29" s="28">
        <v>9</v>
      </c>
      <c r="D29" s="29">
        <f t="shared" si="0"/>
        <v>20</v>
      </c>
      <c r="E29" s="28" t="s">
        <v>14</v>
      </c>
      <c r="F29" s="28" t="s">
        <v>100</v>
      </c>
      <c r="G29" s="28" t="s">
        <v>206</v>
      </c>
    </row>
    <row r="30" spans="1:7" s="2" customFormat="1" ht="31.5">
      <c r="A30" s="28">
        <v>28</v>
      </c>
      <c r="B30" s="28" t="s">
        <v>217</v>
      </c>
      <c r="C30" s="28">
        <v>8</v>
      </c>
      <c r="D30" s="29">
        <f t="shared" si="0"/>
        <v>17.777777777777779</v>
      </c>
      <c r="E30" s="28" t="s">
        <v>14</v>
      </c>
      <c r="F30" s="28" t="s">
        <v>100</v>
      </c>
      <c r="G30" s="28" t="s">
        <v>206</v>
      </c>
    </row>
  </sheetData>
  <autoFilter ref="A2:G30" xr:uid="{00000000-0001-0000-0300-000000000000}">
    <filterColumn colId="3">
      <iconFilter iconSet="3Arrows"/>
    </filterColumn>
    <sortState xmlns:xlrd2="http://schemas.microsoft.com/office/spreadsheetml/2017/richdata2" ref="A3:G30">
      <sortCondition descending="1" ref="D2:D30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25"/>
  <sheetViews>
    <sheetView tabSelected="1" workbookViewId="0">
      <selection activeCell="F18" sqref="F18"/>
    </sheetView>
  </sheetViews>
  <sheetFormatPr defaultColWidth="9.140625" defaultRowHeight="1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>
      <c r="A1" s="1"/>
      <c r="B1" s="31" t="s">
        <v>32</v>
      </c>
      <c r="C1" s="31"/>
      <c r="D1" s="31"/>
      <c r="E1" s="31"/>
      <c r="F1" s="31"/>
      <c r="G1" s="31"/>
    </row>
    <row r="2" spans="1:7" s="4" customFormat="1" ht="7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7" s="4" customFormat="1" ht="15.75">
      <c r="A3" s="15">
        <v>1</v>
      </c>
      <c r="B3" s="14" t="s">
        <v>91</v>
      </c>
      <c r="C3" s="14">
        <v>32</v>
      </c>
      <c r="D3" s="17">
        <f>C3*100/45</f>
        <v>71.111111111111114</v>
      </c>
      <c r="E3" s="15" t="s">
        <v>17</v>
      </c>
      <c r="F3" s="15" t="s">
        <v>8</v>
      </c>
      <c r="G3" s="14" t="s">
        <v>66</v>
      </c>
    </row>
    <row r="4" spans="1:7" s="4" customFormat="1" ht="30.75" customHeight="1">
      <c r="A4" s="15">
        <v>2</v>
      </c>
      <c r="B4" s="14" t="s">
        <v>92</v>
      </c>
      <c r="C4" s="14">
        <v>32</v>
      </c>
      <c r="D4" s="17">
        <f t="shared" ref="D4:D25" si="0">C4*100/45</f>
        <v>71.111111111111114</v>
      </c>
      <c r="E4" s="15" t="s">
        <v>17</v>
      </c>
      <c r="F4" s="15" t="s">
        <v>8</v>
      </c>
      <c r="G4" s="14" t="s">
        <v>66</v>
      </c>
    </row>
    <row r="5" spans="1:7" s="4" customFormat="1" ht="31.5">
      <c r="A5" s="15">
        <v>3</v>
      </c>
      <c r="B5" s="14" t="s">
        <v>93</v>
      </c>
      <c r="C5" s="14">
        <v>28</v>
      </c>
      <c r="D5" s="17">
        <f t="shared" si="0"/>
        <v>62.222222222222221</v>
      </c>
      <c r="E5" s="15" t="s">
        <v>13</v>
      </c>
      <c r="F5" s="15" t="s">
        <v>8</v>
      </c>
      <c r="G5" s="14" t="s">
        <v>66</v>
      </c>
    </row>
    <row r="6" spans="1:7" s="4" customFormat="1" ht="15.75">
      <c r="A6" s="15">
        <v>4</v>
      </c>
      <c r="B6" s="15" t="s">
        <v>188</v>
      </c>
      <c r="C6" s="14">
        <v>27.5</v>
      </c>
      <c r="D6" s="17">
        <f t="shared" si="0"/>
        <v>61.111111111111114</v>
      </c>
      <c r="E6" s="15" t="s">
        <v>13</v>
      </c>
      <c r="F6" s="15" t="s">
        <v>190</v>
      </c>
      <c r="G6" s="15" t="s">
        <v>186</v>
      </c>
    </row>
    <row r="7" spans="1:7" s="4" customFormat="1" ht="15.75">
      <c r="A7" s="15">
        <v>5</v>
      </c>
      <c r="B7" s="14" t="s">
        <v>189</v>
      </c>
      <c r="C7" s="14">
        <v>27.5</v>
      </c>
      <c r="D7" s="17">
        <f t="shared" si="0"/>
        <v>61.111111111111114</v>
      </c>
      <c r="E7" s="15" t="s">
        <v>13</v>
      </c>
      <c r="F7" s="15" t="s">
        <v>190</v>
      </c>
      <c r="G7" s="15" t="s">
        <v>186</v>
      </c>
    </row>
    <row r="8" spans="1:7" s="4" customFormat="1" ht="15.75">
      <c r="A8" s="15">
        <v>6</v>
      </c>
      <c r="B8" s="15" t="s">
        <v>161</v>
      </c>
      <c r="C8" s="14">
        <v>23.5</v>
      </c>
      <c r="D8" s="17">
        <f t="shared" si="0"/>
        <v>52.222222222222221</v>
      </c>
      <c r="E8" s="15" t="s">
        <v>13</v>
      </c>
      <c r="F8" s="15" t="s">
        <v>7</v>
      </c>
      <c r="G8" s="14" t="s">
        <v>152</v>
      </c>
    </row>
    <row r="9" spans="1:7" s="4" customFormat="1" ht="15.75">
      <c r="A9" s="15">
        <v>7</v>
      </c>
      <c r="B9" s="15" t="s">
        <v>144</v>
      </c>
      <c r="C9" s="14">
        <v>23</v>
      </c>
      <c r="D9" s="17">
        <f t="shared" si="0"/>
        <v>51.111111111111114</v>
      </c>
      <c r="E9" s="15" t="s">
        <v>13</v>
      </c>
      <c r="F9" s="15" t="s">
        <v>19</v>
      </c>
      <c r="G9" s="15" t="s">
        <v>20</v>
      </c>
    </row>
    <row r="10" spans="1:7" s="4" customFormat="1" ht="31.5">
      <c r="A10" s="15">
        <v>8</v>
      </c>
      <c r="B10" s="14" t="s">
        <v>94</v>
      </c>
      <c r="C10" s="14">
        <v>21</v>
      </c>
      <c r="D10" s="17">
        <f t="shared" si="0"/>
        <v>46.666666666666664</v>
      </c>
      <c r="E10" s="15" t="s">
        <v>13</v>
      </c>
      <c r="F10" s="15" t="s">
        <v>8</v>
      </c>
      <c r="G10" s="14" t="s">
        <v>66</v>
      </c>
    </row>
    <row r="11" spans="1:7" s="4" customFormat="1" ht="15.75">
      <c r="A11" s="15">
        <v>9</v>
      </c>
      <c r="B11" s="14" t="s">
        <v>95</v>
      </c>
      <c r="C11" s="14">
        <v>21</v>
      </c>
      <c r="D11" s="17">
        <f t="shared" si="0"/>
        <v>46.666666666666664</v>
      </c>
      <c r="E11" s="15" t="s">
        <v>13</v>
      </c>
      <c r="F11" s="15" t="s">
        <v>8</v>
      </c>
      <c r="G11" s="14" t="s">
        <v>66</v>
      </c>
    </row>
    <row r="12" spans="1:7" s="4" customFormat="1" ht="15.75">
      <c r="A12" s="15">
        <v>10</v>
      </c>
      <c r="B12" s="14" t="s">
        <v>167</v>
      </c>
      <c r="C12" s="14">
        <v>20</v>
      </c>
      <c r="D12" s="17">
        <f t="shared" si="0"/>
        <v>44.444444444444443</v>
      </c>
      <c r="E12" s="15" t="s">
        <v>13</v>
      </c>
      <c r="F12" s="15" t="s">
        <v>22</v>
      </c>
      <c r="G12" s="14" t="s">
        <v>163</v>
      </c>
    </row>
    <row r="13" spans="1:7" s="4" customFormat="1" ht="15.75">
      <c r="A13" s="15">
        <v>11</v>
      </c>
      <c r="B13" s="14" t="s">
        <v>123</v>
      </c>
      <c r="C13" s="14">
        <v>19.5</v>
      </c>
      <c r="D13" s="17">
        <f t="shared" si="0"/>
        <v>43.333333333333336</v>
      </c>
      <c r="E13" s="15" t="s">
        <v>13</v>
      </c>
      <c r="F13" s="15" t="s">
        <v>9</v>
      </c>
      <c r="G13" s="15" t="s">
        <v>116</v>
      </c>
    </row>
    <row r="14" spans="1:7" s="4" customFormat="1" ht="15.75">
      <c r="A14" s="15">
        <v>12</v>
      </c>
      <c r="B14" s="14" t="s">
        <v>203</v>
      </c>
      <c r="C14" s="14">
        <v>19</v>
      </c>
      <c r="D14" s="17">
        <f t="shared" si="0"/>
        <v>42.222222222222221</v>
      </c>
      <c r="E14" s="15" t="s">
        <v>13</v>
      </c>
      <c r="F14" s="15" t="s">
        <v>100</v>
      </c>
      <c r="G14" s="15" t="s">
        <v>206</v>
      </c>
    </row>
    <row r="15" spans="1:7" s="4" customFormat="1" ht="15.75">
      <c r="A15" s="15">
        <v>13</v>
      </c>
      <c r="B15" s="14" t="s">
        <v>204</v>
      </c>
      <c r="C15" s="14">
        <v>19</v>
      </c>
      <c r="D15" s="17">
        <f t="shared" si="0"/>
        <v>42.222222222222221</v>
      </c>
      <c r="E15" s="15" t="s">
        <v>13</v>
      </c>
      <c r="F15" s="15" t="s">
        <v>100</v>
      </c>
      <c r="G15" s="15" t="s">
        <v>206</v>
      </c>
    </row>
    <row r="16" spans="1:7" s="4" customFormat="1" ht="15.75">
      <c r="A16" s="15">
        <v>14</v>
      </c>
      <c r="B16" s="14" t="s">
        <v>205</v>
      </c>
      <c r="C16" s="14">
        <v>19</v>
      </c>
      <c r="D16" s="17">
        <f t="shared" si="0"/>
        <v>42.222222222222221</v>
      </c>
      <c r="E16" s="15" t="s">
        <v>13</v>
      </c>
      <c r="F16" s="15" t="s">
        <v>100</v>
      </c>
      <c r="G16" s="15" t="s">
        <v>206</v>
      </c>
    </row>
    <row r="17" spans="1:7" s="4" customFormat="1" ht="31.5">
      <c r="A17" s="15">
        <v>15</v>
      </c>
      <c r="B17" s="14" t="s">
        <v>168</v>
      </c>
      <c r="C17" s="14">
        <v>18</v>
      </c>
      <c r="D17" s="17">
        <f t="shared" si="0"/>
        <v>40</v>
      </c>
      <c r="E17" s="15" t="s">
        <v>14</v>
      </c>
      <c r="F17" s="15" t="s">
        <v>22</v>
      </c>
      <c r="G17" s="15" t="s">
        <v>163</v>
      </c>
    </row>
    <row r="18" spans="1:7" s="4" customFormat="1" ht="15.75">
      <c r="A18" s="15">
        <v>16</v>
      </c>
      <c r="B18" s="14" t="s">
        <v>124</v>
      </c>
      <c r="C18" s="14">
        <v>18</v>
      </c>
      <c r="D18" s="17">
        <f t="shared" si="0"/>
        <v>40</v>
      </c>
      <c r="E18" s="15" t="s">
        <v>14</v>
      </c>
      <c r="F18" s="15" t="s">
        <v>9</v>
      </c>
      <c r="G18" s="15" t="s">
        <v>116</v>
      </c>
    </row>
    <row r="19" spans="1:7" s="4" customFormat="1" ht="31.5">
      <c r="A19" s="15">
        <v>17</v>
      </c>
      <c r="B19" s="14" t="s">
        <v>207</v>
      </c>
      <c r="C19" s="14">
        <v>16.5</v>
      </c>
      <c r="D19" s="17">
        <f t="shared" si="0"/>
        <v>36.666666666666664</v>
      </c>
      <c r="E19" s="15" t="s">
        <v>14</v>
      </c>
      <c r="F19" s="15" t="s">
        <v>100</v>
      </c>
      <c r="G19" s="15" t="s">
        <v>206</v>
      </c>
    </row>
    <row r="20" spans="1:7" s="4" customFormat="1" ht="31.5">
      <c r="A20" s="15">
        <v>18</v>
      </c>
      <c r="B20" s="14" t="s">
        <v>208</v>
      </c>
      <c r="C20" s="14">
        <v>16.5</v>
      </c>
      <c r="D20" s="17">
        <f t="shared" si="0"/>
        <v>36.666666666666664</v>
      </c>
      <c r="E20" s="15" t="s">
        <v>14</v>
      </c>
      <c r="F20" s="15" t="s">
        <v>100</v>
      </c>
      <c r="G20" s="15" t="s">
        <v>206</v>
      </c>
    </row>
    <row r="21" spans="1:7" s="4" customFormat="1" ht="15.75">
      <c r="A21" s="15">
        <v>19</v>
      </c>
      <c r="B21" s="15" t="s">
        <v>169</v>
      </c>
      <c r="C21" s="14">
        <v>16</v>
      </c>
      <c r="D21" s="17">
        <f t="shared" si="0"/>
        <v>35.555555555555557</v>
      </c>
      <c r="E21" s="15" t="s">
        <v>14</v>
      </c>
      <c r="F21" s="15" t="s">
        <v>22</v>
      </c>
      <c r="G21" s="15" t="s">
        <v>163</v>
      </c>
    </row>
    <row r="22" spans="1:7" s="4" customFormat="1" ht="15.75">
      <c r="A22" s="15">
        <v>20</v>
      </c>
      <c r="B22" s="14" t="s">
        <v>170</v>
      </c>
      <c r="C22" s="14">
        <v>15</v>
      </c>
      <c r="D22" s="17">
        <f t="shared" si="0"/>
        <v>33.333333333333336</v>
      </c>
      <c r="E22" s="15" t="s">
        <v>14</v>
      </c>
      <c r="F22" s="15" t="s">
        <v>22</v>
      </c>
      <c r="G22" s="15" t="s">
        <v>163</v>
      </c>
    </row>
    <row r="23" spans="1:7" s="4" customFormat="1" ht="31.5">
      <c r="A23" s="15">
        <v>21</v>
      </c>
      <c r="B23" s="14" t="s">
        <v>145</v>
      </c>
      <c r="C23" s="19">
        <v>14</v>
      </c>
      <c r="D23" s="17">
        <f t="shared" si="0"/>
        <v>31.111111111111111</v>
      </c>
      <c r="E23" s="15" t="s">
        <v>14</v>
      </c>
      <c r="F23" s="15" t="s">
        <v>19</v>
      </c>
      <c r="G23" s="15" t="s">
        <v>20</v>
      </c>
    </row>
    <row r="24" spans="1:7" s="4" customFormat="1" ht="31.5">
      <c r="A24" s="15">
        <v>22</v>
      </c>
      <c r="B24" s="14" t="s">
        <v>209</v>
      </c>
      <c r="C24" s="14">
        <v>13</v>
      </c>
      <c r="D24" s="17">
        <f t="shared" si="0"/>
        <v>28.888888888888889</v>
      </c>
      <c r="E24" s="15" t="s">
        <v>14</v>
      </c>
      <c r="F24" s="15" t="s">
        <v>100</v>
      </c>
      <c r="G24" s="15" t="s">
        <v>206</v>
      </c>
    </row>
    <row r="25" spans="1:7" s="4" customFormat="1" ht="31.5">
      <c r="A25" s="15">
        <v>23</v>
      </c>
      <c r="B25" s="14" t="s">
        <v>210</v>
      </c>
      <c r="C25" s="14">
        <v>13</v>
      </c>
      <c r="D25" s="17">
        <f t="shared" si="0"/>
        <v>28.888888888888889</v>
      </c>
      <c r="E25" s="15" t="s">
        <v>14</v>
      </c>
      <c r="F25" s="15" t="s">
        <v>100</v>
      </c>
      <c r="G25" s="15" t="s">
        <v>206</v>
      </c>
    </row>
  </sheetData>
  <autoFilter ref="A2:G25" xr:uid="{00000000-0001-0000-0400-000000000000}">
    <filterColumn colId="3">
      <iconFilter iconSet="3Arrows"/>
    </filterColumn>
    <sortState xmlns:xlrd2="http://schemas.microsoft.com/office/spreadsheetml/2017/richdata2" ref="A3:G25">
      <sortCondition descending="1" ref="D2:D25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G26"/>
  <sheetViews>
    <sheetView workbookViewId="0">
      <selection activeCell="C2" sqref="C2"/>
    </sheetView>
  </sheetViews>
  <sheetFormatPr defaultColWidth="9.140625" defaultRowHeight="1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25" customWidth="1"/>
  </cols>
  <sheetData>
    <row r="1" spans="1:7" s="2" customFormat="1" ht="56.25" customHeight="1">
      <c r="A1" s="5"/>
      <c r="B1" s="31" t="s">
        <v>35</v>
      </c>
      <c r="C1" s="31"/>
      <c r="D1" s="31"/>
      <c r="E1" s="31"/>
      <c r="F1" s="31"/>
      <c r="G1" s="31"/>
    </row>
    <row r="2" spans="1:7" s="2" customFormat="1" ht="75">
      <c r="A2" s="6" t="s">
        <v>0</v>
      </c>
      <c r="B2" s="6" t="s">
        <v>1</v>
      </c>
      <c r="C2" s="6" t="s">
        <v>224</v>
      </c>
      <c r="D2" s="6" t="s">
        <v>3</v>
      </c>
      <c r="E2" s="6" t="s">
        <v>4</v>
      </c>
      <c r="F2" s="6" t="s">
        <v>5</v>
      </c>
      <c r="G2" s="6" t="s">
        <v>6</v>
      </c>
    </row>
    <row r="3" spans="1:7" s="2" customFormat="1" ht="15.75">
      <c r="A3" s="15">
        <v>1</v>
      </c>
      <c r="B3" s="14" t="s">
        <v>36</v>
      </c>
      <c r="C3" s="14">
        <v>58</v>
      </c>
      <c r="D3" s="17">
        <f>C3*100/70</f>
        <v>82.857142857142861</v>
      </c>
      <c r="E3" s="15" t="s">
        <v>12</v>
      </c>
      <c r="F3" s="15" t="s">
        <v>10</v>
      </c>
      <c r="G3" s="15" t="s">
        <v>37</v>
      </c>
    </row>
    <row r="4" spans="1:7" s="2" customFormat="1" ht="15.75">
      <c r="A4" s="15">
        <v>2</v>
      </c>
      <c r="B4" s="14" t="s">
        <v>96</v>
      </c>
      <c r="C4" s="14">
        <v>47</v>
      </c>
      <c r="D4" s="17">
        <f t="shared" ref="D4:D26" si="0">C4*100/70</f>
        <v>67.142857142857139</v>
      </c>
      <c r="E4" s="15" t="s">
        <v>12</v>
      </c>
      <c r="F4" s="15" t="s">
        <v>8</v>
      </c>
      <c r="G4" s="15" t="s">
        <v>112</v>
      </c>
    </row>
    <row r="5" spans="1:7" s="2" customFormat="1" ht="15.75">
      <c r="A5" s="15">
        <v>3</v>
      </c>
      <c r="B5" s="15" t="s">
        <v>102</v>
      </c>
      <c r="C5" s="14">
        <v>44</v>
      </c>
      <c r="D5" s="17">
        <f t="shared" si="0"/>
        <v>62.857142857142854</v>
      </c>
      <c r="E5" s="15" t="s">
        <v>225</v>
      </c>
      <c r="F5" s="15" t="s">
        <v>100</v>
      </c>
      <c r="G5" s="15" t="s">
        <v>103</v>
      </c>
    </row>
    <row r="6" spans="1:7" s="2" customFormat="1" ht="15.75">
      <c r="A6" s="15">
        <v>4</v>
      </c>
      <c r="B6" s="15" t="s">
        <v>38</v>
      </c>
      <c r="C6" s="15">
        <v>43</v>
      </c>
      <c r="D6" s="17">
        <f t="shared" si="0"/>
        <v>61.428571428571431</v>
      </c>
      <c r="E6" s="15" t="s">
        <v>225</v>
      </c>
      <c r="F6" s="15" t="s">
        <v>10</v>
      </c>
      <c r="G6" s="15" t="s">
        <v>37</v>
      </c>
    </row>
    <row r="7" spans="1:7" s="2" customFormat="1" ht="15.75">
      <c r="A7" s="15">
        <v>5</v>
      </c>
      <c r="B7" s="15" t="s">
        <v>104</v>
      </c>
      <c r="C7" s="15">
        <v>43</v>
      </c>
      <c r="D7" s="17">
        <f t="shared" si="0"/>
        <v>61.428571428571431</v>
      </c>
      <c r="E7" s="15" t="s">
        <v>225</v>
      </c>
      <c r="F7" s="15" t="s">
        <v>100</v>
      </c>
      <c r="G7" s="15" t="s">
        <v>103</v>
      </c>
    </row>
    <row r="8" spans="1:7" s="2" customFormat="1" ht="15.75">
      <c r="A8" s="15">
        <v>6</v>
      </c>
      <c r="B8" s="15" t="s">
        <v>171</v>
      </c>
      <c r="C8" s="15">
        <v>42</v>
      </c>
      <c r="D8" s="17">
        <f t="shared" si="0"/>
        <v>60</v>
      </c>
      <c r="E8" s="15" t="s">
        <v>225</v>
      </c>
      <c r="F8" s="15" t="s">
        <v>22</v>
      </c>
      <c r="G8" s="15" t="s">
        <v>163</v>
      </c>
    </row>
    <row r="9" spans="1:7" s="2" customFormat="1" ht="15.75">
      <c r="A9" s="15">
        <v>7</v>
      </c>
      <c r="B9" s="15" t="s">
        <v>162</v>
      </c>
      <c r="C9" s="14">
        <v>40</v>
      </c>
      <c r="D9" s="17">
        <f>C9*100/70</f>
        <v>57.142857142857146</v>
      </c>
      <c r="E9" s="15" t="s">
        <v>225</v>
      </c>
      <c r="F9" s="15" t="s">
        <v>7</v>
      </c>
      <c r="G9" s="15" t="s">
        <v>159</v>
      </c>
    </row>
    <row r="10" spans="1:7" s="2" customFormat="1" ht="15.75">
      <c r="A10" s="15">
        <v>8</v>
      </c>
      <c r="B10" s="15" t="s">
        <v>147</v>
      </c>
      <c r="C10" s="15">
        <v>38</v>
      </c>
      <c r="D10" s="17">
        <f t="shared" si="0"/>
        <v>54.285714285714285</v>
      </c>
      <c r="E10" s="15" t="s">
        <v>225</v>
      </c>
      <c r="F10" s="15" t="s">
        <v>19</v>
      </c>
      <c r="G10" s="15" t="s">
        <v>20</v>
      </c>
    </row>
    <row r="11" spans="1:7" s="2" customFormat="1" ht="15.75">
      <c r="A11" s="15">
        <v>9</v>
      </c>
      <c r="B11" s="14" t="s">
        <v>39</v>
      </c>
      <c r="C11" s="14">
        <v>37</v>
      </c>
      <c r="D11" s="17">
        <f t="shared" si="0"/>
        <v>52.857142857142854</v>
      </c>
      <c r="E11" s="15" t="s">
        <v>225</v>
      </c>
      <c r="F11" s="15" t="s">
        <v>10</v>
      </c>
      <c r="G11" s="15" t="s">
        <v>37</v>
      </c>
    </row>
    <row r="12" spans="1:7" s="2" customFormat="1" ht="15.75">
      <c r="A12" s="15">
        <v>10</v>
      </c>
      <c r="B12" s="15" t="s">
        <v>105</v>
      </c>
      <c r="C12" s="14">
        <v>36</v>
      </c>
      <c r="D12" s="17">
        <f t="shared" si="0"/>
        <v>51.428571428571431</v>
      </c>
      <c r="E12" s="15" t="s">
        <v>225</v>
      </c>
      <c r="F12" s="15" t="s">
        <v>100</v>
      </c>
      <c r="G12" s="15" t="s">
        <v>103</v>
      </c>
    </row>
    <row r="13" spans="1:7" s="2" customFormat="1" ht="15.75">
      <c r="A13" s="15">
        <v>11</v>
      </c>
      <c r="B13" s="14" t="s">
        <v>97</v>
      </c>
      <c r="C13" s="14">
        <v>35</v>
      </c>
      <c r="D13" s="17">
        <f t="shared" si="0"/>
        <v>50</v>
      </c>
      <c r="E13" s="15" t="s">
        <v>225</v>
      </c>
      <c r="F13" s="15" t="s">
        <v>8</v>
      </c>
      <c r="G13" s="15" t="s">
        <v>112</v>
      </c>
    </row>
    <row r="14" spans="1:7" s="2" customFormat="1" ht="15.75">
      <c r="A14" s="15">
        <v>12</v>
      </c>
      <c r="B14" s="14" t="s">
        <v>193</v>
      </c>
      <c r="C14" s="14">
        <v>31</v>
      </c>
      <c r="D14" s="17">
        <f t="shared" si="0"/>
        <v>44.285714285714285</v>
      </c>
      <c r="E14" s="15" t="s">
        <v>225</v>
      </c>
      <c r="F14" s="15" t="s">
        <v>175</v>
      </c>
      <c r="G14" s="15" t="s">
        <v>186</v>
      </c>
    </row>
    <row r="15" spans="1:7" s="2" customFormat="1" ht="15.75">
      <c r="A15" s="15">
        <v>13</v>
      </c>
      <c r="B15" s="14" t="s">
        <v>98</v>
      </c>
      <c r="C15" s="14">
        <v>31</v>
      </c>
      <c r="D15" s="17">
        <f t="shared" si="0"/>
        <v>44.285714285714285</v>
      </c>
      <c r="E15" s="15" t="s">
        <v>225</v>
      </c>
      <c r="F15" s="15" t="s">
        <v>8</v>
      </c>
      <c r="G15" s="15" t="s">
        <v>112</v>
      </c>
    </row>
    <row r="16" spans="1:7" s="2" customFormat="1" ht="15.75">
      <c r="A16" s="15">
        <v>14</v>
      </c>
      <c r="B16" s="14" t="s">
        <v>106</v>
      </c>
      <c r="C16" s="14">
        <v>28</v>
      </c>
      <c r="D16" s="17">
        <f t="shared" si="0"/>
        <v>40</v>
      </c>
      <c r="E16" s="15" t="s">
        <v>14</v>
      </c>
      <c r="F16" s="15" t="s">
        <v>100</v>
      </c>
      <c r="G16" s="15" t="s">
        <v>103</v>
      </c>
    </row>
    <row r="17" spans="1:7" s="2" customFormat="1" ht="15.75">
      <c r="A17" s="15">
        <v>15</v>
      </c>
      <c r="B17" s="15" t="s">
        <v>39</v>
      </c>
      <c r="C17" s="14">
        <v>28</v>
      </c>
      <c r="D17" s="17">
        <f t="shared" si="0"/>
        <v>40</v>
      </c>
      <c r="E17" s="15" t="s">
        <v>14</v>
      </c>
      <c r="F17" s="15" t="s">
        <v>9</v>
      </c>
      <c r="G17" s="15" t="s">
        <v>130</v>
      </c>
    </row>
    <row r="18" spans="1:7" s="2" customFormat="1" ht="15.75">
      <c r="A18" s="15">
        <v>16</v>
      </c>
      <c r="B18" s="14" t="s">
        <v>107</v>
      </c>
      <c r="C18" s="14">
        <v>26</v>
      </c>
      <c r="D18" s="17">
        <f t="shared" si="0"/>
        <v>37.142857142857146</v>
      </c>
      <c r="E18" s="15" t="s">
        <v>14</v>
      </c>
      <c r="F18" s="15" t="s">
        <v>100</v>
      </c>
      <c r="G18" s="14" t="s">
        <v>103</v>
      </c>
    </row>
    <row r="19" spans="1:7" s="2" customFormat="1" ht="15.75">
      <c r="A19" s="15">
        <v>17</v>
      </c>
      <c r="B19" s="14" t="s">
        <v>131</v>
      </c>
      <c r="C19" s="14">
        <v>22</v>
      </c>
      <c r="D19" s="17">
        <f t="shared" si="0"/>
        <v>31.428571428571427</v>
      </c>
      <c r="E19" s="15" t="s">
        <v>14</v>
      </c>
      <c r="F19" s="15" t="s">
        <v>9</v>
      </c>
      <c r="G19" s="14" t="s">
        <v>130</v>
      </c>
    </row>
    <row r="20" spans="1:7" s="2" customFormat="1" ht="15.75">
      <c r="A20" s="15">
        <v>18</v>
      </c>
      <c r="B20" s="15" t="s">
        <v>146</v>
      </c>
      <c r="C20" s="14">
        <v>20</v>
      </c>
      <c r="D20" s="17">
        <f t="shared" si="0"/>
        <v>28.571428571428573</v>
      </c>
      <c r="E20" s="15" t="s">
        <v>14</v>
      </c>
      <c r="F20" s="15" t="s">
        <v>19</v>
      </c>
      <c r="G20" s="15" t="s">
        <v>20</v>
      </c>
    </row>
    <row r="21" spans="1:7" s="2" customFormat="1" ht="15.75">
      <c r="A21" s="15">
        <v>19</v>
      </c>
      <c r="B21" s="15" t="s">
        <v>132</v>
      </c>
      <c r="C21" s="15">
        <v>20</v>
      </c>
      <c r="D21" s="17">
        <f t="shared" si="0"/>
        <v>28.571428571428573</v>
      </c>
      <c r="E21" s="15" t="s">
        <v>14</v>
      </c>
      <c r="F21" s="15" t="s">
        <v>9</v>
      </c>
      <c r="G21" s="14" t="s">
        <v>130</v>
      </c>
    </row>
    <row r="22" spans="1:7" s="2" customFormat="1" ht="15.75">
      <c r="A22" s="15">
        <v>20</v>
      </c>
      <c r="B22" s="14" t="s">
        <v>191</v>
      </c>
      <c r="C22" s="15">
        <v>16</v>
      </c>
      <c r="D22" s="17">
        <f t="shared" si="0"/>
        <v>22.857142857142858</v>
      </c>
      <c r="E22" s="15" t="s">
        <v>14</v>
      </c>
      <c r="F22" s="15" t="s">
        <v>175</v>
      </c>
      <c r="G22" s="15" t="s">
        <v>186</v>
      </c>
    </row>
    <row r="23" spans="1:7" s="2" customFormat="1" ht="15.75">
      <c r="A23" s="15">
        <v>21</v>
      </c>
      <c r="B23" s="14" t="s">
        <v>192</v>
      </c>
      <c r="C23" s="15">
        <v>16</v>
      </c>
      <c r="D23" s="17">
        <f t="shared" si="0"/>
        <v>22.857142857142858</v>
      </c>
      <c r="E23" s="15" t="s">
        <v>14</v>
      </c>
      <c r="F23" s="15" t="s">
        <v>175</v>
      </c>
      <c r="G23" s="15" t="s">
        <v>186</v>
      </c>
    </row>
    <row r="24" spans="1:7" s="2" customFormat="1" ht="15.75">
      <c r="A24" s="15">
        <v>22</v>
      </c>
      <c r="B24" s="15" t="s">
        <v>133</v>
      </c>
      <c r="C24" s="15">
        <v>15</v>
      </c>
      <c r="D24" s="17">
        <f t="shared" si="0"/>
        <v>21.428571428571427</v>
      </c>
      <c r="E24" s="15" t="s">
        <v>14</v>
      </c>
      <c r="F24" s="15" t="s">
        <v>9</v>
      </c>
      <c r="G24" s="14" t="s">
        <v>130</v>
      </c>
    </row>
    <row r="25" spans="1:7" s="2" customFormat="1" ht="15.75">
      <c r="A25" s="15">
        <v>23</v>
      </c>
      <c r="B25" s="15" t="s">
        <v>134</v>
      </c>
      <c r="C25" s="14">
        <v>15</v>
      </c>
      <c r="D25" s="17">
        <f t="shared" si="0"/>
        <v>21.428571428571427</v>
      </c>
      <c r="E25" s="15" t="s">
        <v>14</v>
      </c>
      <c r="F25" s="15" t="s">
        <v>9</v>
      </c>
      <c r="G25" s="14" t="s">
        <v>130</v>
      </c>
    </row>
    <row r="26" spans="1:7" s="2" customFormat="1" ht="15.75">
      <c r="A26" s="15">
        <v>24</v>
      </c>
      <c r="B26" s="15" t="s">
        <v>135</v>
      </c>
      <c r="C26" s="14">
        <v>14</v>
      </c>
      <c r="D26" s="17">
        <f t="shared" si="0"/>
        <v>20</v>
      </c>
      <c r="E26" s="15" t="s">
        <v>14</v>
      </c>
      <c r="F26" s="15" t="s">
        <v>9</v>
      </c>
      <c r="G26" s="14" t="s">
        <v>130</v>
      </c>
    </row>
  </sheetData>
  <autoFilter ref="A2:G26" xr:uid="{00000000-0001-0000-0500-000000000000}">
    <filterColumn colId="3">
      <iconFilter iconSet="3Arrows"/>
    </filterColumn>
    <sortState xmlns:xlrd2="http://schemas.microsoft.com/office/spreadsheetml/2017/richdata2" ref="A3:G26">
      <sortCondition descending="1" ref="C2:C26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44987-A057-4036-B3DB-351393DAD3BE}">
  <dimension ref="A1:G6"/>
  <sheetViews>
    <sheetView workbookViewId="0">
      <selection activeCell="E12" sqref="E12"/>
    </sheetView>
  </sheetViews>
  <sheetFormatPr defaultRowHeight="15"/>
  <cols>
    <col min="1" max="1" width="9.140625" customWidth="1"/>
    <col min="2" max="2" width="27.7109375" customWidth="1"/>
    <col min="3" max="3" width="20.140625" customWidth="1"/>
    <col min="4" max="4" width="18.28515625" customWidth="1"/>
    <col min="5" max="5" width="20.5703125" customWidth="1"/>
    <col min="6" max="6" width="24.5703125" customWidth="1"/>
    <col min="7" max="7" width="20.140625" customWidth="1"/>
  </cols>
  <sheetData>
    <row r="1" spans="1:7" ht="95.45" customHeight="1">
      <c r="A1" s="5"/>
      <c r="B1" s="31" t="s">
        <v>148</v>
      </c>
      <c r="C1" s="31"/>
      <c r="D1" s="31"/>
      <c r="E1" s="31"/>
      <c r="F1" s="31"/>
      <c r="G1" s="31"/>
    </row>
    <row r="2" spans="1:7" ht="95.4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</row>
    <row r="3" spans="1:7" ht="15.75">
      <c r="A3" s="9">
        <v>1</v>
      </c>
      <c r="B3" s="20" t="s">
        <v>21</v>
      </c>
      <c r="C3" s="8">
        <v>52</v>
      </c>
      <c r="D3" s="18">
        <f>C3*100/83</f>
        <v>62.650602409638552</v>
      </c>
      <c r="E3" s="9" t="s">
        <v>12</v>
      </c>
      <c r="F3" s="9" t="s">
        <v>19</v>
      </c>
      <c r="G3" s="15" t="s">
        <v>20</v>
      </c>
    </row>
    <row r="4" spans="1:7" ht="31.5">
      <c r="A4" s="9">
        <v>2</v>
      </c>
      <c r="B4" s="21" t="s">
        <v>194</v>
      </c>
      <c r="C4" s="8">
        <v>47</v>
      </c>
      <c r="D4" s="18">
        <f t="shared" ref="D4:D6" si="0">C4*100/83</f>
        <v>56.626506024096386</v>
      </c>
      <c r="E4" s="9" t="s">
        <v>13</v>
      </c>
      <c r="F4" s="9" t="s">
        <v>8</v>
      </c>
      <c r="G4" s="20" t="s">
        <v>66</v>
      </c>
    </row>
    <row r="5" spans="1:7" ht="31.5">
      <c r="A5" s="9">
        <v>3</v>
      </c>
      <c r="B5" s="21" t="s">
        <v>195</v>
      </c>
      <c r="C5" s="8">
        <v>44</v>
      </c>
      <c r="D5" s="18">
        <f t="shared" si="0"/>
        <v>53.012048192771083</v>
      </c>
      <c r="E5" s="9" t="s">
        <v>13</v>
      </c>
      <c r="F5" s="9" t="s">
        <v>8</v>
      </c>
      <c r="G5" s="20" t="s">
        <v>66</v>
      </c>
    </row>
    <row r="6" spans="1:7" ht="15.75">
      <c r="A6" s="9">
        <v>5</v>
      </c>
      <c r="B6" s="20" t="s">
        <v>172</v>
      </c>
      <c r="C6" s="9">
        <v>32</v>
      </c>
      <c r="D6" s="18">
        <f t="shared" si="0"/>
        <v>38.554216867469883</v>
      </c>
      <c r="E6" s="9" t="s">
        <v>14</v>
      </c>
      <c r="F6" s="9" t="s">
        <v>22</v>
      </c>
      <c r="G6" s="15" t="s">
        <v>173</v>
      </c>
    </row>
  </sheetData>
  <mergeCells count="1">
    <mergeCell ref="B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G7"/>
  <sheetViews>
    <sheetView workbookViewId="0">
      <selection activeCell="L9" sqref="L9"/>
    </sheetView>
  </sheetViews>
  <sheetFormatPr defaultColWidth="9.140625" defaultRowHeight="1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>
      <c r="A1" s="1"/>
      <c r="B1" s="31" t="s">
        <v>199</v>
      </c>
      <c r="C1" s="31"/>
      <c r="D1" s="31"/>
      <c r="E1" s="31"/>
      <c r="F1" s="31"/>
      <c r="G1" s="31"/>
    </row>
    <row r="2" spans="1:7" ht="75">
      <c r="A2" s="11" t="s">
        <v>0</v>
      </c>
      <c r="B2" s="12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</row>
    <row r="3" spans="1:7" s="4" customFormat="1" ht="31.5">
      <c r="A3" s="14">
        <v>1</v>
      </c>
      <c r="B3" s="14" t="s">
        <v>196</v>
      </c>
      <c r="C3" s="14">
        <v>70</v>
      </c>
      <c r="D3" s="30">
        <f t="shared" ref="D3:D7" si="0">C3*100/83</f>
        <v>84.337349397590359</v>
      </c>
      <c r="E3" s="14" t="s">
        <v>12</v>
      </c>
      <c r="F3" s="14" t="s">
        <v>8</v>
      </c>
      <c r="G3" s="14" t="s">
        <v>66</v>
      </c>
    </row>
    <row r="4" spans="1:7" s="4" customFormat="1" ht="31.5">
      <c r="A4" s="14">
        <v>2</v>
      </c>
      <c r="B4" s="14" t="s">
        <v>197</v>
      </c>
      <c r="C4" s="14">
        <v>62</v>
      </c>
      <c r="D4" s="30">
        <f t="shared" si="0"/>
        <v>74.698795180722897</v>
      </c>
      <c r="E4" s="14" t="s">
        <v>13</v>
      </c>
      <c r="F4" s="14" t="s">
        <v>8</v>
      </c>
      <c r="G4" s="14" t="s">
        <v>66</v>
      </c>
    </row>
    <row r="5" spans="1:7" s="4" customFormat="1" ht="31.5">
      <c r="A5" s="14">
        <v>4</v>
      </c>
      <c r="B5" s="14" t="s">
        <v>198</v>
      </c>
      <c r="C5" s="14">
        <v>60</v>
      </c>
      <c r="D5" s="30">
        <f t="shared" si="0"/>
        <v>72.289156626506028</v>
      </c>
      <c r="E5" s="14" t="s">
        <v>13</v>
      </c>
      <c r="F5" s="14" t="s">
        <v>8</v>
      </c>
      <c r="G5" s="14" t="s">
        <v>66</v>
      </c>
    </row>
    <row r="6" spans="1:7" s="4" customFormat="1" ht="31.5">
      <c r="A6" s="14">
        <v>5</v>
      </c>
      <c r="B6" s="14" t="s">
        <v>200</v>
      </c>
      <c r="C6" s="14">
        <v>31</v>
      </c>
      <c r="D6" s="30">
        <f t="shared" si="0"/>
        <v>37.349397590361448</v>
      </c>
      <c r="E6" s="14" t="s">
        <v>14</v>
      </c>
      <c r="F6" s="14" t="s">
        <v>100</v>
      </c>
      <c r="G6" s="14" t="s">
        <v>201</v>
      </c>
    </row>
    <row r="7" spans="1:7" s="4" customFormat="1" ht="31.5">
      <c r="A7" s="14">
        <v>6</v>
      </c>
      <c r="B7" s="14" t="s">
        <v>202</v>
      </c>
      <c r="C7" s="14">
        <v>26</v>
      </c>
      <c r="D7" s="30">
        <f t="shared" si="0"/>
        <v>31.325301204819276</v>
      </c>
      <c r="E7" s="14" t="s">
        <v>14</v>
      </c>
      <c r="F7" s="14" t="s">
        <v>100</v>
      </c>
      <c r="G7" s="14" t="s">
        <v>201</v>
      </c>
    </row>
  </sheetData>
  <autoFilter ref="A2:G7" xr:uid="{00000000-0001-0000-0700-000000000000}">
    <filterColumn colId="3">
      <iconFilter iconSet="3Arrows"/>
    </filterColumn>
    <sortState xmlns:xlrd2="http://schemas.microsoft.com/office/spreadsheetml/2017/richdata2" ref="A3:G7">
      <sortCondition descending="1" ref="D2:D7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Ирина</cp:lastModifiedBy>
  <dcterms:created xsi:type="dcterms:W3CDTF">2024-10-10T13:27:12Z</dcterms:created>
  <dcterms:modified xsi:type="dcterms:W3CDTF">2025-10-07T06:12:55Z</dcterms:modified>
</cp:coreProperties>
</file>