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БеловаОИ\Desktop\Физ-ра\"/>
    </mc:Choice>
  </mc:AlternateContent>
  <xr:revisionPtr revIDLastSave="0" documentId="13_ncr:1_{ACF58AB5-1043-492E-B321-77CAEE11AE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 класс" sheetId="2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8" r:id="rId6"/>
    <sheet name="11 класс" sheetId="9" r:id="rId7"/>
  </sheets>
  <definedNames>
    <definedName name="_xlnm._FilterDatabase" localSheetId="5" hidden="1">'10 класс'!$A$2:$G$4</definedName>
    <definedName name="_xlnm._FilterDatabase" localSheetId="6" hidden="1">'11 класс'!$A$2:$G$4</definedName>
    <definedName name="_xlnm._FilterDatabase" localSheetId="0" hidden="1">'5 класс'!$A$2:$G$10</definedName>
    <definedName name="_xlnm._FilterDatabase" localSheetId="1" hidden="1">'6 класс'!$A$2:$G$28</definedName>
    <definedName name="_xlnm._FilterDatabase" localSheetId="2" hidden="1">'7 класс'!$A$2:$G$22</definedName>
    <definedName name="_xlnm._FilterDatabase" localSheetId="3" hidden="1">'8 класс'!$A$2:$G$22</definedName>
    <definedName name="_xlnm._FilterDatabase" localSheetId="4" hidden="1">'9 класс'!$A$2:$G$34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5" l="1"/>
  <c r="D22" i="5"/>
  <c r="D23" i="5"/>
  <c r="D24" i="5"/>
  <c r="D15" i="5"/>
  <c r="D15" i="4"/>
  <c r="D8" i="4"/>
  <c r="D17" i="4"/>
  <c r="D9" i="4"/>
  <c r="D4" i="2"/>
  <c r="D5" i="2"/>
  <c r="D26" i="2"/>
  <c r="D31" i="2"/>
  <c r="D29" i="2"/>
  <c r="D32" i="2"/>
  <c r="D28" i="2"/>
  <c r="D33" i="2"/>
  <c r="D3" i="2"/>
  <c r="D6" i="2"/>
  <c r="D8" i="2"/>
  <c r="D10" i="2"/>
  <c r="D13" i="2"/>
  <c r="D14" i="2"/>
  <c r="D16" i="2"/>
  <c r="D18" i="2"/>
  <c r="D22" i="2"/>
  <c r="D23" i="2"/>
  <c r="D27" i="2"/>
  <c r="D9" i="2"/>
  <c r="D11" i="2"/>
  <c r="D12" i="2"/>
  <c r="D15" i="2"/>
  <c r="D17" i="2"/>
  <c r="D19" i="2"/>
  <c r="D20" i="2"/>
  <c r="D21" i="2"/>
  <c r="D24" i="2"/>
  <c r="D25" i="2"/>
  <c r="D30" i="2"/>
  <c r="D14" i="5"/>
  <c r="D19" i="5"/>
  <c r="D5" i="5"/>
  <c r="D5" i="8"/>
  <c r="D3" i="8"/>
  <c r="D4" i="8"/>
  <c r="D7" i="5"/>
  <c r="D20" i="5"/>
  <c r="D16" i="5"/>
  <c r="D4" i="5"/>
  <c r="D25" i="5"/>
  <c r="D12" i="5"/>
  <c r="D17" i="5"/>
  <c r="D30" i="5"/>
  <c r="D10" i="5"/>
  <c r="D13" i="5"/>
  <c r="D31" i="5"/>
  <c r="D28" i="5"/>
  <c r="D9" i="5"/>
  <c r="D21" i="5"/>
  <c r="D8" i="5"/>
  <c r="D32" i="5"/>
  <c r="D3" i="5"/>
  <c r="D6" i="5"/>
  <c r="D26" i="5"/>
  <c r="D29" i="5"/>
  <c r="D27" i="5"/>
  <c r="D11" i="5"/>
  <c r="D11" i="6"/>
  <c r="D14" i="6"/>
  <c r="D19" i="6"/>
  <c r="D21" i="6"/>
  <c r="D5" i="6"/>
  <c r="D7" i="6"/>
  <c r="D10" i="6"/>
  <c r="D8" i="6"/>
  <c r="D15" i="6"/>
  <c r="D23" i="6"/>
  <c r="D3" i="6"/>
  <c r="D20" i="6"/>
  <c r="D4" i="6"/>
  <c r="D6" i="6"/>
  <c r="D12" i="6"/>
  <c r="D17" i="6"/>
  <c r="D13" i="6"/>
  <c r="D22" i="6"/>
  <c r="D24" i="6"/>
  <c r="D16" i="6"/>
  <c r="D18" i="6"/>
  <c r="D9" i="6"/>
  <c r="D7" i="2"/>
  <c r="D21" i="4"/>
  <c r="D23" i="4"/>
  <c r="D22" i="4"/>
  <c r="D14" i="4"/>
  <c r="D25" i="4"/>
  <c r="D11" i="4"/>
  <c r="D19" i="4"/>
  <c r="D10" i="4"/>
  <c r="D13" i="4"/>
  <c r="D20" i="4"/>
  <c r="D16" i="4"/>
  <c r="D26" i="4"/>
  <c r="D4" i="4"/>
  <c r="D5" i="4"/>
  <c r="D6" i="4"/>
  <c r="D7" i="4"/>
  <c r="D3" i="4"/>
  <c r="D18" i="4"/>
  <c r="D24" i="4"/>
  <c r="D12" i="4"/>
  <c r="D9" i="3"/>
  <c r="D10" i="3"/>
  <c r="D11" i="3"/>
  <c r="D6" i="3"/>
  <c r="D8" i="3"/>
  <c r="D3" i="3"/>
  <c r="D16" i="3"/>
  <c r="D14" i="3"/>
  <c r="D26" i="3"/>
  <c r="D5" i="3"/>
  <c r="D4" i="3"/>
  <c r="D13" i="3"/>
  <c r="D17" i="3"/>
  <c r="D19" i="3"/>
  <c r="D23" i="3"/>
  <c r="D24" i="3"/>
  <c r="D7" i="3"/>
  <c r="D15" i="3"/>
  <c r="D18" i="3"/>
  <c r="D20" i="3"/>
  <c r="D21" i="3"/>
  <c r="D22" i="3"/>
  <c r="D25" i="3"/>
  <c r="D27" i="3"/>
  <c r="D12" i="3"/>
  <c r="D3" i="9" l="1"/>
  <c r="D4" i="9"/>
</calcChain>
</file>

<file path=xl/sharedStrings.xml><?xml version="1.0" encoding="utf-8"?>
<sst xmlns="http://schemas.openxmlformats.org/spreadsheetml/2006/main" count="554" uniqueCount="183">
  <si>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</si>
  <si>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</si>
  <si>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</si>
  <si>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</si>
  <si>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</si>
  <si>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</si>
  <si>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Учитель</t>
  </si>
  <si>
    <t xml:space="preserve">Информация об участниках школьного этапа всероссийской олимпиады школьников по Физической культуре 11 класс максимальное количество баллов  </t>
  </si>
  <si>
    <t>Информация об участниках школьного этапа всероссийской олимпиады школьников по Физической культуре 6 класс максимальное количество баллов 35</t>
  </si>
  <si>
    <t>Фионина Кира Романовна</t>
  </si>
  <si>
    <t>18</t>
  </si>
  <si>
    <t>19</t>
  </si>
  <si>
    <t>20</t>
  </si>
  <si>
    <t>21</t>
  </si>
  <si>
    <t>МБОУ Кайская ОШ</t>
  </si>
  <si>
    <t>Широкова Н.В.</t>
  </si>
  <si>
    <t>Шмелев Антон Тарасович</t>
  </si>
  <si>
    <t>Информация об участниках школьного этапа всероссийской олимпиады школьников по Физической культуре 7 класс максимальное количество баллов  43</t>
  </si>
  <si>
    <t>Алексин Матвей Иванович</t>
  </si>
  <si>
    <t>Бабаева Анжелика Максимовна</t>
  </si>
  <si>
    <t>Кирютина Дарья Владимировна</t>
  </si>
  <si>
    <t xml:space="preserve">Миронов  Макар Евгеньевич </t>
  </si>
  <si>
    <t>Горевая Е.А.</t>
  </si>
  <si>
    <t>Информация об участниках школьного этапа всероссийской олимпиады школьников по Физической культуре  5 класс максимальное количество баллов  35</t>
  </si>
  <si>
    <t>МБОУ Северная СШ</t>
  </si>
  <si>
    <t>Арбузов Михаил Дмитриевич</t>
  </si>
  <si>
    <t>Кузнецов Артем Алексеевич</t>
  </si>
  <si>
    <t>Кузнецова Е.В</t>
  </si>
  <si>
    <t>Штанова Екатерина Алексеевна</t>
  </si>
  <si>
    <t>Боков Игорь Андреевич</t>
  </si>
  <si>
    <t>Кузнецова Е.В.</t>
  </si>
  <si>
    <t>Колесова Евгения Алексеевна</t>
  </si>
  <si>
    <t>Смирнова Юлия Дмитриевна</t>
  </si>
  <si>
    <t>Сигаев Егор Сергеевич</t>
  </si>
  <si>
    <t>Федченко Василий Генадьевич</t>
  </si>
  <si>
    <t>Иванов Алексей Романович</t>
  </si>
  <si>
    <t>Шалихин Андрей Павлович</t>
  </si>
  <si>
    <t>Дрозд Анатолий Владимирович</t>
  </si>
  <si>
    <t>Варенцова Елена Александровна</t>
  </si>
  <si>
    <t>Баклыкова Злата Алексеевна</t>
  </si>
  <si>
    <t>Информация об участниках школьного этапа всероссийской олимпиады школьников по Физической культуре 9 класс максимальное количество баллов 40</t>
  </si>
  <si>
    <t>Информация об участниках школьного этапа всероссийской олимпиады школьников по Физической культуре 8 класс максимальное количество баллов  43</t>
  </si>
  <si>
    <t>Рябова Дарья Сергеевна</t>
  </si>
  <si>
    <t>Сидоркина М.Н.</t>
  </si>
  <si>
    <t>МБОУ Богородская ОШ</t>
  </si>
  <si>
    <t>Барышникова Елизавета Александровна</t>
  </si>
  <si>
    <t>Григорян Тамара Оксеновна</t>
  </si>
  <si>
    <t>Волкова Вероника Евгеньевна</t>
  </si>
  <si>
    <t>Мокрецова Нина Васильевна</t>
  </si>
  <si>
    <t xml:space="preserve">Алексеев Сергей Игоревич </t>
  </si>
  <si>
    <t>Боричева Александра Викторовна</t>
  </si>
  <si>
    <t>Журавлёв Дмитрий Евгеньевич</t>
  </si>
  <si>
    <t>МБОУ Мирновская СШ</t>
  </si>
  <si>
    <t>Лебедский А.М.</t>
  </si>
  <si>
    <t>Клочкова Анна Андреевна</t>
  </si>
  <si>
    <t>Кудряшов Евгений Дмитриевич</t>
  </si>
  <si>
    <t>Мокрецова Евангелина Павловна</t>
  </si>
  <si>
    <t>Хренова Александра Сергеевна</t>
  </si>
  <si>
    <t xml:space="preserve">Лебедский А.М. </t>
  </si>
  <si>
    <t>Барабаш Максим Александрович</t>
  </si>
  <si>
    <t>Волкова Мария Александровна</t>
  </si>
  <si>
    <t>Курганова Валерия Викторовна</t>
  </si>
  <si>
    <t>Смирнов Александр Алексеевич</t>
  </si>
  <si>
    <t>Хренова Виктория Сергеевна</t>
  </si>
  <si>
    <t>Воробьёва Вероника Витальевна</t>
  </si>
  <si>
    <t>Стасенко Полина Сергеевна</t>
  </si>
  <si>
    <t>Чернигина Диана Сергеевна</t>
  </si>
  <si>
    <t>Слепко Глеб Сергеевич</t>
  </si>
  <si>
    <t>Информация об участниках школьного этапа всероссийской олимпиады школьников по Физической культуре  10 класс максимальное количество баллов  40</t>
  </si>
  <si>
    <t>Смирнова Арина Павловна</t>
  </si>
  <si>
    <t>Варнакова Алина Дмитриевна</t>
  </si>
  <si>
    <t>Долгушева Алина Олеговна</t>
  </si>
  <si>
    <t>Трунова Ангелина Алексеевна</t>
  </si>
  <si>
    <t>Морозов Константин Анатольевич</t>
  </si>
  <si>
    <t>5</t>
  </si>
  <si>
    <t>Солодовников А.Н.</t>
  </si>
  <si>
    <t>МБОУ Восходовская ОШ</t>
  </si>
  <si>
    <t>Лисиченко Эмилия Александровна</t>
  </si>
  <si>
    <t>Котерин Максим Андреевич</t>
  </si>
  <si>
    <t>Скорнякова Ксения Сергеевна</t>
  </si>
  <si>
    <t>Пудов Максим Андреевич</t>
  </si>
  <si>
    <t>Каллестратов Матвей Викторович</t>
  </si>
  <si>
    <t>Седов Илья Михайлович</t>
  </si>
  <si>
    <t>Беседин Андрей Андреевич</t>
  </si>
  <si>
    <t>Оборин Захар Иванович</t>
  </si>
  <si>
    <t>Сухарев Игорь Николаевич</t>
  </si>
  <si>
    <t>МБОУ Макарьевская ОШ</t>
  </si>
  <si>
    <t>Бульдин В.П.</t>
  </si>
  <si>
    <t>Курков Егор Иванович</t>
  </si>
  <si>
    <t>Туманова Арина Алексеевна</t>
  </si>
  <si>
    <t>Румянцева Виктория Павловна</t>
  </si>
  <si>
    <t>Сухарев Иван Сергеевич</t>
  </si>
  <si>
    <t>Карасева Ксения Александровна</t>
  </si>
  <si>
    <t>Грачева Яна Александровна</t>
  </si>
  <si>
    <t>Оборин Федор Иванович</t>
  </si>
  <si>
    <t>Воронин Олег Иванович</t>
  </si>
  <si>
    <t>Карасов Сергей Алексеевич</t>
  </si>
  <si>
    <t>Аксёнова Александра Андреевна</t>
  </si>
  <si>
    <t>Кунташова Екатерина Викторовна</t>
  </si>
  <si>
    <t>Куркова Н.И.</t>
  </si>
  <si>
    <t>МБОУ Михаленинская ОШ</t>
  </si>
  <si>
    <t>Сухарева Зоя Андреевна</t>
  </si>
  <si>
    <t>Гаврилов Кирилл Александрович</t>
  </si>
  <si>
    <t>Кунташова Полина Викторовна</t>
  </si>
  <si>
    <t>Смирнова Видана Алексеевна</t>
  </si>
  <si>
    <t>Черемухин Виктор Игоревич</t>
  </si>
  <si>
    <t>Чевычелова Валерия Ивановна</t>
  </si>
  <si>
    <t>Власов Виталий Алексеевич</t>
  </si>
  <si>
    <t>Кузнецов Арсений Ильич</t>
  </si>
  <si>
    <t>Лукоянова Дарья Валерьевна</t>
  </si>
  <si>
    <t>Кунташова Кристина Викторовна</t>
  </si>
  <si>
    <t>Базеева Арина Андреевна</t>
  </si>
  <si>
    <t>Григорьева Анастасия Павловна</t>
  </si>
  <si>
    <t>Крайнова Елена Александровна</t>
  </si>
  <si>
    <t>Полникова Елена Евгеньевна</t>
  </si>
  <si>
    <t>Бусыгин М.С.</t>
  </si>
  <si>
    <t>МБОУ Горкинская СШ</t>
  </si>
  <si>
    <t>Хрычёва Анастасия Вячеславовна</t>
  </si>
  <si>
    <t xml:space="preserve">Торопов  Арсений Юрьевич </t>
  </si>
  <si>
    <t xml:space="preserve">Лысяков Юрий Андреевич                  </t>
  </si>
  <si>
    <t>Молев Алексей Игоревич</t>
  </si>
  <si>
    <t>Цыранов Максим Павлович</t>
  </si>
  <si>
    <t>Жалбу Сергей Дмитриевич</t>
  </si>
  <si>
    <t>Обжогин Владимир Сергеевич</t>
  </si>
  <si>
    <t>Зорин Глеб Сергеевич</t>
  </si>
  <si>
    <t xml:space="preserve">Агафонов Тимофей Максимович              </t>
  </si>
  <si>
    <t xml:space="preserve">Сергачев Кирилл Артурович              </t>
  </si>
  <si>
    <t>Обжогина Мария Сергеевна</t>
  </si>
  <si>
    <t xml:space="preserve">Ступнева Анна  Игоревна                  </t>
  </si>
  <si>
    <t>Патрунина Дарья  Ивановна</t>
  </si>
  <si>
    <t xml:space="preserve">Дурандина Илона Евгеньевна </t>
  </si>
  <si>
    <t>Алканова Виктория Николаевна</t>
  </si>
  <si>
    <t xml:space="preserve">Копусова Ольга Евгеньевна </t>
  </si>
  <si>
    <t>Туманова Анна Алексеевна</t>
  </si>
  <si>
    <t xml:space="preserve">Патрунина Дарья  Ивановна </t>
  </si>
  <si>
    <t xml:space="preserve">Сигаева Екатерина Александровна             </t>
  </si>
  <si>
    <t xml:space="preserve">Воробьева Карина Сергеевна    </t>
  </si>
  <si>
    <t>Колесова Анастасия Александровна</t>
  </si>
  <si>
    <t>МБОУ Варнаваинская СШ</t>
  </si>
  <si>
    <t>Скоков А.Е.</t>
  </si>
  <si>
    <t>Якунин Сергей Викторович</t>
  </si>
  <si>
    <t>Федяев Богдан Викторович</t>
  </si>
  <si>
    <t>Хватов Максим Викторович</t>
  </si>
  <si>
    <t>Масляков Матвей Александрович</t>
  </si>
  <si>
    <t>Скворцов Николай Васильевич</t>
  </si>
  <si>
    <t xml:space="preserve">Козырева Татьяна Николаевна </t>
  </si>
  <si>
    <t xml:space="preserve">Смирнова Алина Евгеньевна </t>
  </si>
  <si>
    <t xml:space="preserve">Жолбу Дарья Андреевна </t>
  </si>
  <si>
    <t xml:space="preserve">Кузнецова Мария Николаевна </t>
  </si>
  <si>
    <t xml:space="preserve">Комарова Ксения Алексеевна </t>
  </si>
  <si>
    <t xml:space="preserve">Яшкова Анастасия Сергеевна </t>
  </si>
  <si>
    <t xml:space="preserve">Кузнецова Ольга Николаевна </t>
  </si>
  <si>
    <t xml:space="preserve">Огнёва Полина Андреевна </t>
  </si>
  <si>
    <t xml:space="preserve">Дурандина Екатерина Алексеевна </t>
  </si>
  <si>
    <t xml:space="preserve">Конева Варвара Сергеевна </t>
  </si>
  <si>
    <t>МБОУ Варнавинская СШ</t>
  </si>
  <si>
    <t>Скоков А.Е</t>
  </si>
  <si>
    <t xml:space="preserve">Комиссарова Дарья Евгеньевна </t>
  </si>
  <si>
    <t>Сидоренкова Арина Андреевна</t>
  </si>
  <si>
    <t>Федотова Алина Евгеньевна</t>
  </si>
  <si>
    <t>Пузырев В.Н</t>
  </si>
  <si>
    <t>Пузырев В.Н.</t>
  </si>
  <si>
    <t xml:space="preserve">Золотов Тимур Васильевич </t>
  </si>
  <si>
    <t xml:space="preserve">Трубилов Кирилл Сергеевич </t>
  </si>
  <si>
    <t>Марченко Максим Рудольфович</t>
  </si>
  <si>
    <t xml:space="preserve">Груздев Артём Николаевич </t>
  </si>
  <si>
    <t xml:space="preserve">Хабаров Егор Владимирович </t>
  </si>
  <si>
    <t xml:space="preserve">Ферулёв Кирилл Алексеевич </t>
  </si>
  <si>
    <t xml:space="preserve">Обжогин Дмитрий Александрович </t>
  </si>
  <si>
    <t xml:space="preserve">Гарин Михаил Евгеньевич </t>
  </si>
  <si>
    <t xml:space="preserve">Белов Вадим Сергеевич </t>
  </si>
  <si>
    <t>Батманова Елизавета  Максимовна</t>
  </si>
  <si>
    <t>Зерникова Софья Александровна</t>
  </si>
  <si>
    <t>Потанина Анна Сергеевна</t>
  </si>
  <si>
    <t>Цветкова Дарья Александровна</t>
  </si>
  <si>
    <t xml:space="preserve">Зайцева Ксения Николаевна </t>
  </si>
  <si>
    <t>Мухина Любовь Николаевна</t>
  </si>
  <si>
    <t>Акифьев Артем Юрьевич</t>
  </si>
  <si>
    <t>Трончу Илья Дмитриевич</t>
  </si>
  <si>
    <t>Дементьев Сергей Михайлович</t>
  </si>
  <si>
    <t>Цыранов Владислав Олегович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</si>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</sst>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2"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2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3" xfId="1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9" fillId="0" borderId="3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1" fillId="0" borderId="0" xfId="0" applyFont="1" applyBorder="1"/>
    <xf numFmtId="0" fontId="0" fillId="0" borderId="0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0" xfId="0" applyFon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3" xfId="0" applyFont="1" applyBorder="1"/>
    <xf numFmtId="0" fontId="5" fillId="0" borderId="6" xfId="0" applyFont="1" applyBorder="1" applyAlignment="1">
      <alignment horizontal="center" vertical="center"/>
    </xf>
    <xf numFmtId="0" fontId="9" fillId="0" borderId="3" xfId="1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1" fillId="2" borderId="0" xfId="0" applyFont="1" applyFill="1"/>
    <xf numFmtId="0" fontId="5" fillId="0" borderId="9" xfId="0" applyFont="1" applyBorder="1" applyAlignment="1">
      <alignment horizontal="left"/>
    </xf>
    <xf numFmtId="1" fontId="5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2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E41" sqref="E41"/>
    </sheetView>
  </sheetViews>
  <sheetFormatPr defaultColWidth="9.140625" defaultRowHeight="15" x14ac:dyDescent="0.25"/>
  <cols>
    <col min="2" max="2" width="39.28515625" customWidth="1"/>
    <col min="3" max="3" width="20.42578125" customWidth="1"/>
    <col min="4" max="5" width="17.42578125" customWidth="1"/>
    <col min="6" max="6" width="27.140625" customWidth="1"/>
    <col min="7" max="7" width="21.28515625" customWidth="1"/>
  </cols>
  <sheetData>
    <row r="1" spans="1:7" ht="56.25" customHeight="1" x14ac:dyDescent="0.25">
      <c r="A1" s="1"/>
      <c r="B1" s="65" t="s">
        <v>23</v>
      </c>
      <c r="C1" s="65"/>
      <c r="D1" s="65"/>
      <c r="E1" s="65"/>
      <c r="F1" s="65"/>
      <c r="G1" s="65"/>
    </row>
    <row r="2" spans="1:7" s="2" customFormat="1" ht="7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9">
        <v>1</v>
      </c>
      <c r="B3" s="48" t="s">
        <v>97</v>
      </c>
      <c r="C3" s="11">
        <v>22</v>
      </c>
      <c r="D3" s="51">
        <f>C3*100/35</f>
        <v>62.857142857142854</v>
      </c>
      <c r="E3" s="9" t="s">
        <v>181</v>
      </c>
      <c r="F3" s="9" t="s">
        <v>100</v>
      </c>
      <c r="G3" s="11" t="s">
        <v>99</v>
      </c>
    </row>
    <row r="4" spans="1:7" x14ac:dyDescent="0.25">
      <c r="A4" s="9">
        <v>2</v>
      </c>
      <c r="B4" s="20" t="s">
        <v>21</v>
      </c>
      <c r="C4" s="47" t="s">
        <v>12</v>
      </c>
      <c r="D4" s="51">
        <f>C4*100/35</f>
        <v>57.142857142857146</v>
      </c>
      <c r="E4" s="9" t="s">
        <v>181</v>
      </c>
      <c r="F4" s="9" t="s">
        <v>24</v>
      </c>
      <c r="G4" s="9" t="s">
        <v>22</v>
      </c>
    </row>
    <row r="5" spans="1:7" x14ac:dyDescent="0.25">
      <c r="A5" s="9">
        <v>3</v>
      </c>
      <c r="B5" s="20" t="s">
        <v>42</v>
      </c>
      <c r="C5" s="47" t="s">
        <v>12</v>
      </c>
      <c r="D5" s="51">
        <f>C5*100/35</f>
        <v>57.142857142857146</v>
      </c>
      <c r="E5" s="9" t="s">
        <v>181</v>
      </c>
      <c r="F5" s="9" t="s">
        <v>44</v>
      </c>
      <c r="G5" s="9" t="s">
        <v>43</v>
      </c>
    </row>
    <row r="6" spans="1:7" ht="15" customHeight="1" x14ac:dyDescent="0.25">
      <c r="A6" s="9">
        <v>4</v>
      </c>
      <c r="B6" s="20" t="s">
        <v>98</v>
      </c>
      <c r="C6" s="46">
        <v>20</v>
      </c>
      <c r="D6" s="51">
        <f>C6*100/35</f>
        <v>57.142857142857146</v>
      </c>
      <c r="E6" s="9" t="s">
        <v>181</v>
      </c>
      <c r="F6" s="9" t="s">
        <v>100</v>
      </c>
      <c r="G6" s="11" t="s">
        <v>99</v>
      </c>
    </row>
    <row r="7" spans="1:7" ht="15.75" customHeight="1" x14ac:dyDescent="0.25">
      <c r="A7" s="9">
        <v>5</v>
      </c>
      <c r="B7" s="20" t="s">
        <v>20</v>
      </c>
      <c r="C7" s="47" t="s">
        <v>10</v>
      </c>
      <c r="D7" s="51">
        <f>C7*100/35</f>
        <v>51.428571428571431</v>
      </c>
      <c r="E7" s="9" t="s">
        <v>182</v>
      </c>
      <c r="F7" s="9" t="s">
        <v>24</v>
      </c>
      <c r="G7" s="9" t="s">
        <v>22</v>
      </c>
    </row>
    <row r="8" spans="1:7" ht="15" customHeight="1" x14ac:dyDescent="0.25">
      <c r="A8" s="9">
        <v>6</v>
      </c>
      <c r="B8" s="20" t="s">
        <v>118</v>
      </c>
      <c r="C8" s="46">
        <v>17</v>
      </c>
      <c r="D8" s="51">
        <f>C8*100/35</f>
        <v>48.571428571428569</v>
      </c>
      <c r="E8" s="9" t="s">
        <v>182</v>
      </c>
      <c r="F8" s="9" t="s">
        <v>138</v>
      </c>
      <c r="G8" s="11" t="s">
        <v>139</v>
      </c>
    </row>
    <row r="9" spans="1:7" ht="15.75" customHeight="1" x14ac:dyDescent="0.25">
      <c r="A9" s="9">
        <v>7</v>
      </c>
      <c r="B9" s="59" t="s">
        <v>127</v>
      </c>
      <c r="C9" s="50">
        <v>17</v>
      </c>
      <c r="D9" s="51">
        <f>C9*100/35</f>
        <v>48.571428571428569</v>
      </c>
      <c r="E9" s="9" t="s">
        <v>182</v>
      </c>
      <c r="F9" s="9" t="s">
        <v>138</v>
      </c>
      <c r="G9" s="11" t="s">
        <v>139</v>
      </c>
    </row>
    <row r="10" spans="1:7" x14ac:dyDescent="0.25">
      <c r="A10" s="9">
        <v>8</v>
      </c>
      <c r="B10" s="48" t="s">
        <v>119</v>
      </c>
      <c r="C10" s="50">
        <v>16</v>
      </c>
      <c r="D10" s="51">
        <f>C10*100/35</f>
        <v>45.714285714285715</v>
      </c>
      <c r="E10" s="9" t="s">
        <v>182</v>
      </c>
      <c r="F10" s="9" t="s">
        <v>138</v>
      </c>
      <c r="G10" s="11" t="s">
        <v>139</v>
      </c>
    </row>
    <row r="11" spans="1:7" x14ac:dyDescent="0.25">
      <c r="A11" s="9">
        <v>9</v>
      </c>
      <c r="B11" s="59" t="s">
        <v>128</v>
      </c>
      <c r="C11" s="50">
        <v>16</v>
      </c>
      <c r="D11" s="51">
        <f>C11*100/35</f>
        <v>45.714285714285715</v>
      </c>
      <c r="E11" s="9" t="s">
        <v>182</v>
      </c>
      <c r="F11" s="9" t="s">
        <v>138</v>
      </c>
      <c r="G11" s="11" t="s">
        <v>139</v>
      </c>
    </row>
    <row r="12" spans="1:7" x14ac:dyDescent="0.25">
      <c r="A12" s="9">
        <v>10</v>
      </c>
      <c r="B12" s="59" t="s">
        <v>129</v>
      </c>
      <c r="C12" s="50">
        <v>16</v>
      </c>
      <c r="D12" s="51">
        <f>C12*100/35</f>
        <v>45.714285714285715</v>
      </c>
      <c r="E12" s="9" t="s">
        <v>182</v>
      </c>
      <c r="F12" s="9" t="s">
        <v>138</v>
      </c>
      <c r="G12" s="11" t="s">
        <v>139</v>
      </c>
    </row>
    <row r="13" spans="1:7" s="49" customFormat="1" x14ac:dyDescent="0.25">
      <c r="A13" s="9">
        <v>11</v>
      </c>
      <c r="B13" s="48" t="s">
        <v>120</v>
      </c>
      <c r="C13" s="50">
        <v>15</v>
      </c>
      <c r="D13" s="51">
        <f>C13*100/35</f>
        <v>42.857142857142854</v>
      </c>
      <c r="E13" s="9" t="s">
        <v>182</v>
      </c>
      <c r="F13" s="9" t="s">
        <v>138</v>
      </c>
      <c r="G13" s="11" t="s">
        <v>139</v>
      </c>
    </row>
    <row r="14" spans="1:7" s="49" customFormat="1" x14ac:dyDescent="0.25">
      <c r="A14" s="9">
        <v>12</v>
      </c>
      <c r="B14" s="48" t="s">
        <v>121</v>
      </c>
      <c r="C14" s="11">
        <v>15</v>
      </c>
      <c r="D14" s="51">
        <f>C14*100/35</f>
        <v>42.857142857142854</v>
      </c>
      <c r="E14" s="9" t="s">
        <v>182</v>
      </c>
      <c r="F14" s="9" t="s">
        <v>138</v>
      </c>
      <c r="G14" s="11" t="s">
        <v>139</v>
      </c>
    </row>
    <row r="15" spans="1:7" s="49" customFormat="1" x14ac:dyDescent="0.25">
      <c r="A15" s="9">
        <v>13</v>
      </c>
      <c r="B15" s="60" t="s">
        <v>137</v>
      </c>
      <c r="C15" s="61">
        <v>15</v>
      </c>
      <c r="D15" s="51">
        <f>C15*100/35</f>
        <v>42.857142857142854</v>
      </c>
      <c r="E15" s="9" t="s">
        <v>182</v>
      </c>
      <c r="F15" s="9" t="s">
        <v>138</v>
      </c>
      <c r="G15" s="11" t="s">
        <v>139</v>
      </c>
    </row>
    <row r="16" spans="1:7" s="49" customFormat="1" x14ac:dyDescent="0.25">
      <c r="A16" s="9">
        <v>14</v>
      </c>
      <c r="B16" s="48" t="s">
        <v>122</v>
      </c>
      <c r="C16" s="11">
        <v>14</v>
      </c>
      <c r="D16" s="51">
        <f>C16*100/35</f>
        <v>40</v>
      </c>
      <c r="E16" s="9" t="s">
        <v>182</v>
      </c>
      <c r="F16" s="9" t="s">
        <v>138</v>
      </c>
      <c r="G16" s="11" t="s">
        <v>139</v>
      </c>
    </row>
    <row r="17" spans="1:7" s="49" customFormat="1" x14ac:dyDescent="0.25">
      <c r="A17" s="9">
        <v>15</v>
      </c>
      <c r="B17" s="59" t="s">
        <v>130</v>
      </c>
      <c r="C17" s="50">
        <v>14</v>
      </c>
      <c r="D17" s="51">
        <f>C17*100/35</f>
        <v>40</v>
      </c>
      <c r="E17" s="9" t="s">
        <v>182</v>
      </c>
      <c r="F17" s="9" t="s">
        <v>138</v>
      </c>
      <c r="G17" s="11" t="s">
        <v>139</v>
      </c>
    </row>
    <row r="18" spans="1:7" s="49" customFormat="1" x14ac:dyDescent="0.25">
      <c r="A18" s="9">
        <v>16</v>
      </c>
      <c r="B18" s="48" t="s">
        <v>123</v>
      </c>
      <c r="C18" s="11">
        <v>13</v>
      </c>
      <c r="D18" s="51">
        <f>C18*100/35</f>
        <v>37.142857142857146</v>
      </c>
      <c r="E18" s="9" t="s">
        <v>182</v>
      </c>
      <c r="F18" s="9" t="s">
        <v>138</v>
      </c>
      <c r="G18" s="11" t="s">
        <v>139</v>
      </c>
    </row>
    <row r="19" spans="1:7" x14ac:dyDescent="0.25">
      <c r="A19" s="9">
        <v>17</v>
      </c>
      <c r="B19" s="59" t="s">
        <v>131</v>
      </c>
      <c r="C19" s="50">
        <v>13</v>
      </c>
      <c r="D19" s="51">
        <f>C19*100/35</f>
        <v>37.142857142857146</v>
      </c>
      <c r="E19" s="9" t="s">
        <v>182</v>
      </c>
      <c r="F19" s="9" t="s">
        <v>138</v>
      </c>
      <c r="G19" s="11" t="s">
        <v>139</v>
      </c>
    </row>
    <row r="20" spans="1:7" x14ac:dyDescent="0.25">
      <c r="A20" s="9">
        <v>18</v>
      </c>
      <c r="B20" s="59" t="s">
        <v>132</v>
      </c>
      <c r="C20" s="50">
        <v>13</v>
      </c>
      <c r="D20" s="51">
        <f>C20*100/35</f>
        <v>37.142857142857146</v>
      </c>
      <c r="E20" s="9" t="s">
        <v>182</v>
      </c>
      <c r="F20" s="9" t="s">
        <v>138</v>
      </c>
      <c r="G20" s="11" t="s">
        <v>139</v>
      </c>
    </row>
    <row r="21" spans="1:7" x14ac:dyDescent="0.25">
      <c r="A21" s="9">
        <v>19</v>
      </c>
      <c r="B21" s="59" t="s">
        <v>133</v>
      </c>
      <c r="C21" s="50">
        <v>13</v>
      </c>
      <c r="D21" s="51">
        <f>C21*100/35</f>
        <v>37.142857142857146</v>
      </c>
      <c r="E21" s="9" t="s">
        <v>182</v>
      </c>
      <c r="F21" s="9" t="s">
        <v>138</v>
      </c>
      <c r="G21" s="11" t="s">
        <v>139</v>
      </c>
    </row>
    <row r="22" spans="1:7" x14ac:dyDescent="0.25">
      <c r="A22" s="9">
        <v>20</v>
      </c>
      <c r="B22" s="48" t="s">
        <v>124</v>
      </c>
      <c r="C22" s="11">
        <v>12</v>
      </c>
      <c r="D22" s="51">
        <f>C22*100/35</f>
        <v>34.285714285714285</v>
      </c>
      <c r="E22" s="48"/>
      <c r="F22" s="9" t="s">
        <v>138</v>
      </c>
      <c r="G22" s="11" t="s">
        <v>139</v>
      </c>
    </row>
    <row r="23" spans="1:7" x14ac:dyDescent="0.25">
      <c r="A23" s="9">
        <v>21</v>
      </c>
      <c r="B23" s="48" t="s">
        <v>125</v>
      </c>
      <c r="C23" s="50">
        <v>12</v>
      </c>
      <c r="D23" s="51">
        <f>C23*100/35</f>
        <v>34.285714285714285</v>
      </c>
      <c r="E23" s="48"/>
      <c r="F23" s="9" t="s">
        <v>138</v>
      </c>
      <c r="G23" s="11" t="s">
        <v>139</v>
      </c>
    </row>
    <row r="24" spans="1:7" x14ac:dyDescent="0.25">
      <c r="A24" s="9">
        <v>22</v>
      </c>
      <c r="B24" s="59" t="s">
        <v>134</v>
      </c>
      <c r="C24" s="50">
        <v>12</v>
      </c>
      <c r="D24" s="51">
        <f>C24*100/35</f>
        <v>34.285714285714285</v>
      </c>
      <c r="E24" s="48"/>
      <c r="F24" s="9" t="s">
        <v>138</v>
      </c>
      <c r="G24" s="11" t="s">
        <v>139</v>
      </c>
    </row>
    <row r="25" spans="1:7" x14ac:dyDescent="0.25">
      <c r="A25" s="9">
        <v>23</v>
      </c>
      <c r="B25" s="59" t="s">
        <v>135</v>
      </c>
      <c r="C25" s="50">
        <v>11</v>
      </c>
      <c r="D25" s="51">
        <f>C25*100/35</f>
        <v>31.428571428571427</v>
      </c>
      <c r="E25" s="48"/>
      <c r="F25" s="9" t="s">
        <v>138</v>
      </c>
      <c r="G25" s="11" t="s">
        <v>139</v>
      </c>
    </row>
    <row r="26" spans="1:7" s="62" customFormat="1" x14ac:dyDescent="0.25">
      <c r="A26" s="9">
        <v>24</v>
      </c>
      <c r="B26" s="20" t="s">
        <v>69</v>
      </c>
      <c r="C26" s="46">
        <v>10</v>
      </c>
      <c r="D26" s="51">
        <f>C26*100/35</f>
        <v>28.571428571428573</v>
      </c>
      <c r="E26" s="9"/>
      <c r="F26" s="9" t="s">
        <v>76</v>
      </c>
      <c r="G26" s="9" t="s">
        <v>75</v>
      </c>
    </row>
    <row r="27" spans="1:7" x14ac:dyDescent="0.25">
      <c r="A27" s="9">
        <v>25</v>
      </c>
      <c r="B27" s="59" t="s">
        <v>126</v>
      </c>
      <c r="C27" s="50">
        <v>10</v>
      </c>
      <c r="D27" s="51">
        <f>C27*100/35</f>
        <v>28.571428571428573</v>
      </c>
      <c r="E27" s="48"/>
      <c r="F27" s="9" t="s">
        <v>138</v>
      </c>
      <c r="G27" s="11" t="s">
        <v>139</v>
      </c>
    </row>
    <row r="28" spans="1:7" x14ac:dyDescent="0.25">
      <c r="A28" s="9">
        <v>26</v>
      </c>
      <c r="B28" s="20" t="s">
        <v>73</v>
      </c>
      <c r="C28" s="46">
        <v>9</v>
      </c>
      <c r="D28" s="51">
        <f>C28*100/35</f>
        <v>25.714285714285715</v>
      </c>
      <c r="E28" s="9"/>
      <c r="F28" s="9" t="s">
        <v>76</v>
      </c>
      <c r="G28" s="9" t="s">
        <v>75</v>
      </c>
    </row>
    <row r="29" spans="1:7" x14ac:dyDescent="0.25">
      <c r="A29" s="9">
        <v>27</v>
      </c>
      <c r="B29" s="48" t="s">
        <v>71</v>
      </c>
      <c r="C29" s="11">
        <v>8</v>
      </c>
      <c r="D29" s="51">
        <f>C29*100/35</f>
        <v>22.857142857142858</v>
      </c>
      <c r="E29" s="9"/>
      <c r="F29" s="9" t="s">
        <v>76</v>
      </c>
      <c r="G29" s="9" t="s">
        <v>75</v>
      </c>
    </row>
    <row r="30" spans="1:7" x14ac:dyDescent="0.25">
      <c r="A30" s="9">
        <v>28</v>
      </c>
      <c r="B30" s="59" t="s">
        <v>136</v>
      </c>
      <c r="C30" s="50">
        <v>8</v>
      </c>
      <c r="D30" s="51">
        <f>C30*100/35</f>
        <v>22.857142857142858</v>
      </c>
      <c r="E30" s="48"/>
      <c r="F30" s="9" t="s">
        <v>138</v>
      </c>
      <c r="G30" s="11" t="s">
        <v>139</v>
      </c>
    </row>
    <row r="31" spans="1:7" x14ac:dyDescent="0.25">
      <c r="A31" s="9">
        <v>29</v>
      </c>
      <c r="B31" s="48" t="s">
        <v>70</v>
      </c>
      <c r="C31" s="11">
        <v>5</v>
      </c>
      <c r="D31" s="51">
        <f>C31*100/35</f>
        <v>14.285714285714286</v>
      </c>
      <c r="E31" s="9"/>
      <c r="F31" s="9" t="s">
        <v>76</v>
      </c>
      <c r="G31" s="9" t="s">
        <v>75</v>
      </c>
    </row>
    <row r="32" spans="1:7" x14ac:dyDescent="0.25">
      <c r="A32" s="9">
        <v>30</v>
      </c>
      <c r="B32" s="20" t="s">
        <v>72</v>
      </c>
      <c r="C32" s="47" t="s">
        <v>74</v>
      </c>
      <c r="D32" s="51">
        <f>C32*100/35</f>
        <v>14.285714285714286</v>
      </c>
      <c r="E32" s="9"/>
      <c r="F32" s="9" t="s">
        <v>76</v>
      </c>
      <c r="G32" s="9" t="s">
        <v>75</v>
      </c>
    </row>
    <row r="33" spans="1:7" x14ac:dyDescent="0.25">
      <c r="A33" s="9">
        <v>31</v>
      </c>
      <c r="B33" s="20" t="s">
        <v>96</v>
      </c>
      <c r="C33" s="46">
        <v>4</v>
      </c>
      <c r="D33" s="51">
        <f>C33*100/35</f>
        <v>11.428571428571429</v>
      </c>
      <c r="E33" s="9"/>
      <c r="F33" s="9" t="s">
        <v>86</v>
      </c>
      <c r="G33" s="11" t="s">
        <v>87</v>
      </c>
    </row>
  </sheetData>
  <autoFilter ref="A2:G10" xr:uid="{00000000-0009-0000-0000-000000000000}">
    <sortState xmlns:xlrd2="http://schemas.microsoft.com/office/spreadsheetml/2017/richdata2" ref="A3:G15">
      <sortCondition descending="1" ref="C3"/>
    </sortState>
  </autoFilter>
  <sortState xmlns:xlrd2="http://schemas.microsoft.com/office/spreadsheetml/2017/richdata2" ref="A3:G33">
    <sortCondition descending="1" ref="D3:D33"/>
  </sortState>
  <mergeCells count="1">
    <mergeCell ref="B1:G1"/>
  </mergeCells>
  <pageMargins left="0.70000004768371604" right="0.70000004768371604" top="0.75" bottom="0.75" header="0.30000001192092901" footer="0.3000000119209290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2" workbookViewId="0">
      <selection activeCell="E15" sqref="E15"/>
    </sheetView>
  </sheetViews>
  <sheetFormatPr defaultColWidth="9.140625" defaultRowHeight="15" x14ac:dyDescent="0.25"/>
  <cols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65" t="s">
        <v>8</v>
      </c>
      <c r="C1" s="65"/>
      <c r="D1" s="65"/>
      <c r="E1" s="65"/>
      <c r="F1" s="65"/>
      <c r="G1" s="65"/>
    </row>
    <row r="2" spans="1:7" s="4" customFormat="1" ht="75" x14ac:dyDescent="0.25">
      <c r="A2" s="3" t="s">
        <v>0</v>
      </c>
      <c r="B2" s="7" t="s">
        <v>1</v>
      </c>
      <c r="C2" s="7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s="4" customFormat="1" x14ac:dyDescent="0.25">
      <c r="A3" s="21">
        <v>1</v>
      </c>
      <c r="B3" s="8" t="s">
        <v>51</v>
      </c>
      <c r="C3" s="9">
        <v>29</v>
      </c>
      <c r="D3" s="51">
        <f>C3*100/35</f>
        <v>82.857142857142861</v>
      </c>
      <c r="E3" s="9" t="s">
        <v>181</v>
      </c>
      <c r="F3" s="9" t="s">
        <v>52</v>
      </c>
      <c r="G3" s="11" t="s">
        <v>53</v>
      </c>
    </row>
    <row r="4" spans="1:7" s="4" customFormat="1" ht="30" x14ac:dyDescent="0.25">
      <c r="A4" s="21">
        <v>2</v>
      </c>
      <c r="B4" s="8" t="s">
        <v>102</v>
      </c>
      <c r="C4" s="9">
        <v>24</v>
      </c>
      <c r="D4" s="51">
        <f>C4*100/35</f>
        <v>68.571428571428569</v>
      </c>
      <c r="E4" s="9" t="s">
        <v>181</v>
      </c>
      <c r="F4" s="9" t="s">
        <v>100</v>
      </c>
      <c r="G4" s="11" t="s">
        <v>99</v>
      </c>
    </row>
    <row r="5" spans="1:7" s="4" customFormat="1" ht="30" x14ac:dyDescent="0.25">
      <c r="A5" s="21">
        <v>3</v>
      </c>
      <c r="B5" s="8" t="s">
        <v>101</v>
      </c>
      <c r="C5" s="9">
        <v>23</v>
      </c>
      <c r="D5" s="51">
        <f>C5*100/35</f>
        <v>65.714285714285708</v>
      </c>
      <c r="E5" s="9" t="s">
        <v>182</v>
      </c>
      <c r="F5" s="9" t="s">
        <v>100</v>
      </c>
      <c r="G5" s="11" t="s">
        <v>99</v>
      </c>
    </row>
    <row r="6" spans="1:7" s="4" customFormat="1" x14ac:dyDescent="0.25">
      <c r="A6" s="21">
        <v>4</v>
      </c>
      <c r="B6" s="20" t="s">
        <v>45</v>
      </c>
      <c r="C6" s="47" t="s">
        <v>13</v>
      </c>
      <c r="D6" s="51">
        <f>C6*100/35</f>
        <v>60</v>
      </c>
      <c r="E6" s="9" t="s">
        <v>182</v>
      </c>
      <c r="F6" s="9" t="s">
        <v>44</v>
      </c>
      <c r="G6" s="9" t="s">
        <v>43</v>
      </c>
    </row>
    <row r="7" spans="1:7" s="4" customFormat="1" x14ac:dyDescent="0.25">
      <c r="A7" s="21">
        <v>5</v>
      </c>
      <c r="B7" s="59" t="s">
        <v>145</v>
      </c>
      <c r="C7" s="9">
        <v>21</v>
      </c>
      <c r="D7" s="51">
        <f>C7*100/35</f>
        <v>60</v>
      </c>
      <c r="E7" s="9" t="s">
        <v>182</v>
      </c>
      <c r="F7" s="9" t="s">
        <v>155</v>
      </c>
      <c r="G7" s="11" t="s">
        <v>139</v>
      </c>
    </row>
    <row r="8" spans="1:7" s="4" customFormat="1" x14ac:dyDescent="0.25">
      <c r="A8" s="21">
        <v>6</v>
      </c>
      <c r="B8" s="38" t="s">
        <v>50</v>
      </c>
      <c r="C8" s="41">
        <v>20</v>
      </c>
      <c r="D8" s="51">
        <f>C8*100/35</f>
        <v>57.142857142857146</v>
      </c>
      <c r="E8" s="9" t="s">
        <v>182</v>
      </c>
      <c r="F8" s="9" t="s">
        <v>52</v>
      </c>
      <c r="G8" s="11" t="s">
        <v>53</v>
      </c>
    </row>
    <row r="9" spans="1:7" s="4" customFormat="1" x14ac:dyDescent="0.25">
      <c r="A9" s="21">
        <v>7</v>
      </c>
      <c r="B9" s="20" t="s">
        <v>16</v>
      </c>
      <c r="C9" s="46">
        <v>19</v>
      </c>
      <c r="D9" s="51">
        <f>C9*100/35</f>
        <v>54.285714285714285</v>
      </c>
      <c r="E9" s="9" t="s">
        <v>182</v>
      </c>
      <c r="F9" s="9" t="s">
        <v>14</v>
      </c>
      <c r="G9" s="9" t="s">
        <v>15</v>
      </c>
    </row>
    <row r="10" spans="1:7" s="4" customFormat="1" x14ac:dyDescent="0.25">
      <c r="A10" s="21">
        <v>8</v>
      </c>
      <c r="B10" s="48" t="s">
        <v>25</v>
      </c>
      <c r="C10" s="11">
        <v>19</v>
      </c>
      <c r="D10" s="51">
        <f>C10*100/35</f>
        <v>54.285714285714285</v>
      </c>
      <c r="E10" s="9" t="s">
        <v>182</v>
      </c>
      <c r="F10" s="9" t="s">
        <v>24</v>
      </c>
      <c r="G10" s="9" t="s">
        <v>27</v>
      </c>
    </row>
    <row r="11" spans="1:7" s="4" customFormat="1" x14ac:dyDescent="0.25">
      <c r="A11" s="21">
        <v>9</v>
      </c>
      <c r="B11" s="20" t="s">
        <v>26</v>
      </c>
      <c r="C11" s="47" t="s">
        <v>11</v>
      </c>
      <c r="D11" s="51">
        <f>C11*100/35</f>
        <v>54.285714285714285</v>
      </c>
      <c r="E11" s="9" t="s">
        <v>182</v>
      </c>
      <c r="F11" s="9" t="s">
        <v>24</v>
      </c>
      <c r="G11" s="9" t="s">
        <v>27</v>
      </c>
    </row>
    <row r="12" spans="1:7" s="4" customFormat="1" x14ac:dyDescent="0.25">
      <c r="A12" s="21">
        <v>10</v>
      </c>
      <c r="B12" s="69" t="s">
        <v>9</v>
      </c>
      <c r="C12" s="72" t="s">
        <v>10</v>
      </c>
      <c r="D12" s="51">
        <f>C12*100/35</f>
        <v>51.428571428571431</v>
      </c>
      <c r="E12" s="9" t="s">
        <v>182</v>
      </c>
      <c r="F12" s="9" t="s">
        <v>14</v>
      </c>
      <c r="G12" s="9" t="s">
        <v>15</v>
      </c>
    </row>
    <row r="13" spans="1:7" s="4" customFormat="1" x14ac:dyDescent="0.25">
      <c r="A13" s="21">
        <v>11</v>
      </c>
      <c r="B13" s="70" t="s">
        <v>140</v>
      </c>
      <c r="C13" s="30">
        <v>17</v>
      </c>
      <c r="D13" s="51">
        <f>C13*100/35</f>
        <v>48.571428571428569</v>
      </c>
      <c r="E13" s="9" t="s">
        <v>182</v>
      </c>
      <c r="F13" s="9" t="s">
        <v>155</v>
      </c>
      <c r="G13" s="11" t="s">
        <v>139</v>
      </c>
    </row>
    <row r="14" spans="1:7" s="4" customFormat="1" x14ac:dyDescent="0.25">
      <c r="A14" s="21">
        <v>12</v>
      </c>
      <c r="B14" s="38" t="s">
        <v>94</v>
      </c>
      <c r="C14" s="41">
        <v>16</v>
      </c>
      <c r="D14" s="51">
        <f>C14*100/35</f>
        <v>45.714285714285715</v>
      </c>
      <c r="E14" s="9" t="s">
        <v>182</v>
      </c>
      <c r="F14" s="9" t="s">
        <v>86</v>
      </c>
      <c r="G14" s="11" t="s">
        <v>87</v>
      </c>
    </row>
    <row r="15" spans="1:7" s="4" customFormat="1" x14ac:dyDescent="0.25">
      <c r="A15" s="21">
        <v>13</v>
      </c>
      <c r="B15" s="59" t="s">
        <v>146</v>
      </c>
      <c r="C15" s="9">
        <v>16</v>
      </c>
      <c r="D15" s="51">
        <f>C15*100/35</f>
        <v>45.714285714285715</v>
      </c>
      <c r="E15" s="9" t="s">
        <v>182</v>
      </c>
      <c r="F15" s="9" t="s">
        <v>155</v>
      </c>
      <c r="G15" s="11" t="s">
        <v>139</v>
      </c>
    </row>
    <row r="16" spans="1:7" s="4" customFormat="1" ht="30" x14ac:dyDescent="0.25">
      <c r="A16" s="21">
        <v>14</v>
      </c>
      <c r="B16" s="8" t="s">
        <v>77</v>
      </c>
      <c r="C16" s="9">
        <v>15</v>
      </c>
      <c r="D16" s="51">
        <f>C16*100/35</f>
        <v>42.857142857142854</v>
      </c>
      <c r="E16" s="17"/>
      <c r="F16" s="9" t="s">
        <v>76</v>
      </c>
      <c r="G16" s="9" t="s">
        <v>75</v>
      </c>
    </row>
    <row r="17" spans="1:7" s="4" customFormat="1" ht="21.75" customHeight="1" x14ac:dyDescent="0.25">
      <c r="A17" s="21">
        <v>15</v>
      </c>
      <c r="B17" s="48" t="s">
        <v>141</v>
      </c>
      <c r="C17" s="11">
        <v>15</v>
      </c>
      <c r="D17" s="51">
        <f>C17*100/35</f>
        <v>42.857142857142854</v>
      </c>
      <c r="E17" s="17"/>
      <c r="F17" s="9" t="s">
        <v>155</v>
      </c>
      <c r="G17" s="11" t="s">
        <v>139</v>
      </c>
    </row>
    <row r="18" spans="1:7" s="4" customFormat="1" x14ac:dyDescent="0.25">
      <c r="A18" s="21">
        <v>16</v>
      </c>
      <c r="B18" s="59" t="s">
        <v>147</v>
      </c>
      <c r="C18" s="50">
        <v>15</v>
      </c>
      <c r="D18" s="51">
        <f>C18*100/35</f>
        <v>42.857142857142854</v>
      </c>
      <c r="E18" s="23"/>
      <c r="F18" s="9" t="s">
        <v>155</v>
      </c>
      <c r="G18" s="11" t="s">
        <v>139</v>
      </c>
    </row>
    <row r="19" spans="1:7" s="4" customFormat="1" x14ac:dyDescent="0.25">
      <c r="A19" s="21">
        <v>17</v>
      </c>
      <c r="B19" s="48" t="s">
        <v>142</v>
      </c>
      <c r="C19" s="11">
        <v>12</v>
      </c>
      <c r="D19" s="51">
        <f>C19*100/35</f>
        <v>34.285714285714285</v>
      </c>
      <c r="E19" s="23"/>
      <c r="F19" s="9" t="s">
        <v>155</v>
      </c>
      <c r="G19" s="11" t="s">
        <v>139</v>
      </c>
    </row>
    <row r="20" spans="1:7" s="4" customFormat="1" x14ac:dyDescent="0.25">
      <c r="A20" s="21">
        <v>18</v>
      </c>
      <c r="B20" s="59" t="s">
        <v>148</v>
      </c>
      <c r="C20" s="71">
        <v>12</v>
      </c>
      <c r="D20" s="51">
        <f>C20*100/35</f>
        <v>34.285714285714285</v>
      </c>
      <c r="E20" s="23"/>
      <c r="F20" s="9" t="s">
        <v>155</v>
      </c>
      <c r="G20" s="11" t="s">
        <v>139</v>
      </c>
    </row>
    <row r="21" spans="1:7" s="4" customFormat="1" x14ac:dyDescent="0.25">
      <c r="A21" s="21">
        <v>19</v>
      </c>
      <c r="B21" s="63" t="s">
        <v>149</v>
      </c>
      <c r="C21" s="73">
        <v>12</v>
      </c>
      <c r="D21" s="64">
        <f>C21*100/35</f>
        <v>34.285714285714285</v>
      </c>
      <c r="E21" s="52"/>
      <c r="F21" s="9" t="s">
        <v>155</v>
      </c>
      <c r="G21" s="11" t="s">
        <v>139</v>
      </c>
    </row>
    <row r="22" spans="1:7" s="4" customFormat="1" ht="17.25" customHeight="1" x14ac:dyDescent="0.25">
      <c r="A22" s="21">
        <v>20</v>
      </c>
      <c r="B22" s="59" t="s">
        <v>150</v>
      </c>
      <c r="C22" s="50">
        <v>12</v>
      </c>
      <c r="D22" s="51">
        <f>C22*100/35</f>
        <v>34.285714285714285</v>
      </c>
      <c r="E22" s="8"/>
      <c r="F22" s="9" t="s">
        <v>155</v>
      </c>
      <c r="G22" s="11" t="s">
        <v>139</v>
      </c>
    </row>
    <row r="23" spans="1:7" s="4" customFormat="1" x14ac:dyDescent="0.25">
      <c r="A23" s="21">
        <v>21</v>
      </c>
      <c r="B23" s="48" t="s">
        <v>143</v>
      </c>
      <c r="C23" s="50">
        <v>11</v>
      </c>
      <c r="D23" s="51">
        <f>C23*100/35</f>
        <v>31.428571428571427</v>
      </c>
      <c r="E23" s="9"/>
      <c r="F23" s="9" t="s">
        <v>155</v>
      </c>
      <c r="G23" s="11" t="s">
        <v>139</v>
      </c>
    </row>
    <row r="24" spans="1:7" s="4" customFormat="1" x14ac:dyDescent="0.25">
      <c r="A24" s="21">
        <v>22</v>
      </c>
      <c r="B24" s="48" t="s">
        <v>144</v>
      </c>
      <c r="C24" s="50">
        <v>11</v>
      </c>
      <c r="D24" s="51">
        <f>C24*100/35</f>
        <v>31.428571428571427</v>
      </c>
      <c r="E24" s="8"/>
      <c r="F24" s="9" t="s">
        <v>155</v>
      </c>
      <c r="G24" s="11" t="s">
        <v>139</v>
      </c>
    </row>
    <row r="25" spans="1:7" s="4" customFormat="1" x14ac:dyDescent="0.25">
      <c r="A25" s="21">
        <v>23</v>
      </c>
      <c r="B25" s="59" t="s">
        <v>151</v>
      </c>
      <c r="C25" s="50">
        <v>10</v>
      </c>
      <c r="D25" s="51">
        <f>C25*100/35</f>
        <v>28.571428571428573</v>
      </c>
      <c r="E25" s="8"/>
      <c r="F25" s="9" t="s">
        <v>155</v>
      </c>
      <c r="G25" s="11" t="s">
        <v>139</v>
      </c>
    </row>
    <row r="26" spans="1:7" s="4" customFormat="1" x14ac:dyDescent="0.25">
      <c r="A26" s="21">
        <v>24</v>
      </c>
      <c r="B26" s="8" t="s">
        <v>95</v>
      </c>
      <c r="C26" s="9">
        <v>7</v>
      </c>
      <c r="D26" s="51">
        <f>C26*100/35</f>
        <v>20</v>
      </c>
      <c r="E26" s="9"/>
      <c r="F26" s="9" t="s">
        <v>86</v>
      </c>
      <c r="G26" s="11" t="s">
        <v>87</v>
      </c>
    </row>
    <row r="27" spans="1:7" s="4" customFormat="1" x14ac:dyDescent="0.25">
      <c r="A27" s="21">
        <v>25</v>
      </c>
      <c r="B27" s="59" t="s">
        <v>152</v>
      </c>
      <c r="C27" s="50">
        <v>7</v>
      </c>
      <c r="D27" s="51">
        <f>C27*100/35</f>
        <v>20</v>
      </c>
      <c r="E27" s="8"/>
      <c r="F27" s="9" t="s">
        <v>155</v>
      </c>
      <c r="G27" s="11" t="s">
        <v>139</v>
      </c>
    </row>
    <row r="28" spans="1:7" s="4" customFormat="1" ht="15.75" x14ac:dyDescent="0.25">
      <c r="A28" s="9"/>
      <c r="B28" s="12"/>
      <c r="C28" s="13"/>
      <c r="D28" s="51"/>
      <c r="E28" s="8"/>
      <c r="F28" s="8"/>
      <c r="G28" s="18"/>
    </row>
  </sheetData>
  <autoFilter ref="A2:G28" xr:uid="{00000000-0009-0000-0000-000001000000}"/>
  <sortState xmlns:xlrd2="http://schemas.microsoft.com/office/spreadsheetml/2017/richdata2" ref="A3:G27">
    <sortCondition descending="1" ref="D3:D27"/>
  </sortState>
  <mergeCells count="1">
    <mergeCell ref="B1:G1"/>
  </mergeCells>
  <pageMargins left="0.70000004768371604" right="0.70000004768371604" top="0.75" bottom="0.75" header="0.30000001192092901" footer="0.3000000119209290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topLeftCell="A10" workbookViewId="0">
      <selection activeCell="E18" sqref="E18"/>
    </sheetView>
  </sheetViews>
  <sheetFormatPr defaultColWidth="9.140625" defaultRowHeight="15" x14ac:dyDescent="0.25"/>
  <cols>
    <col min="2" max="2" width="37" customWidth="1"/>
    <col min="3" max="3" width="16.8554687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65" t="s">
        <v>17</v>
      </c>
      <c r="C1" s="65"/>
      <c r="D1" s="65"/>
      <c r="E1" s="65"/>
      <c r="F1" s="65"/>
      <c r="G1" s="65"/>
    </row>
    <row r="2" spans="1:7" s="2" customFormat="1" ht="7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s="2" customFormat="1" ht="15.75" x14ac:dyDescent="0.25">
      <c r="A3" s="11">
        <v>1</v>
      </c>
      <c r="B3" s="19" t="s">
        <v>117</v>
      </c>
      <c r="C3" s="9">
        <v>36</v>
      </c>
      <c r="D3" s="33">
        <f>C3*100/43</f>
        <v>83.720930232558146</v>
      </c>
      <c r="E3" s="9" t="s">
        <v>181</v>
      </c>
      <c r="F3" s="9" t="s">
        <v>116</v>
      </c>
      <c r="G3" s="9" t="s">
        <v>115</v>
      </c>
    </row>
    <row r="4" spans="1:7" s="2" customFormat="1" ht="30" x14ac:dyDescent="0.25">
      <c r="A4" s="11">
        <v>2</v>
      </c>
      <c r="B4" s="20" t="s">
        <v>103</v>
      </c>
      <c r="C4" s="9">
        <v>34</v>
      </c>
      <c r="D4" s="33">
        <f>C4*100/43</f>
        <v>79.069767441860463</v>
      </c>
      <c r="E4" s="9" t="s">
        <v>181</v>
      </c>
      <c r="F4" s="9" t="s">
        <v>100</v>
      </c>
      <c r="G4" s="11" t="s">
        <v>99</v>
      </c>
    </row>
    <row r="5" spans="1:7" s="2" customFormat="1" ht="29.25" customHeight="1" x14ac:dyDescent="0.25">
      <c r="A5" s="11">
        <v>3</v>
      </c>
      <c r="B5" s="75" t="s">
        <v>104</v>
      </c>
      <c r="C5" s="36">
        <v>31</v>
      </c>
      <c r="D5" s="33">
        <f>C5*100/43</f>
        <v>72.093023255813947</v>
      </c>
      <c r="E5" s="36" t="s">
        <v>182</v>
      </c>
      <c r="F5" s="9" t="s">
        <v>100</v>
      </c>
      <c r="G5" s="11" t="s">
        <v>99</v>
      </c>
    </row>
    <row r="6" spans="1:7" s="2" customFormat="1" ht="30" x14ac:dyDescent="0.25">
      <c r="A6" s="11">
        <v>4</v>
      </c>
      <c r="B6" s="38" t="s">
        <v>105</v>
      </c>
      <c r="C6" s="41">
        <v>29</v>
      </c>
      <c r="D6" s="33">
        <f>C6*100/43</f>
        <v>67.441860465116278</v>
      </c>
      <c r="E6" s="36" t="s">
        <v>182</v>
      </c>
      <c r="F6" s="9" t="s">
        <v>100</v>
      </c>
      <c r="G6" s="11" t="s">
        <v>99</v>
      </c>
    </row>
    <row r="7" spans="1:7" s="2" customFormat="1" ht="30" x14ac:dyDescent="0.25">
      <c r="A7" s="11">
        <v>5</v>
      </c>
      <c r="B7" s="19" t="s">
        <v>106</v>
      </c>
      <c r="C7" s="11">
        <v>29</v>
      </c>
      <c r="D7" s="33">
        <f>C7*100/43</f>
        <v>67.441860465116278</v>
      </c>
      <c r="E7" s="36" t="s">
        <v>182</v>
      </c>
      <c r="F7" s="9" t="s">
        <v>100</v>
      </c>
      <c r="G7" s="11" t="s">
        <v>99</v>
      </c>
    </row>
    <row r="8" spans="1:7" s="2" customFormat="1" x14ac:dyDescent="0.25">
      <c r="A8" s="11">
        <v>6</v>
      </c>
      <c r="B8" s="20" t="s">
        <v>164</v>
      </c>
      <c r="C8" s="9">
        <v>29</v>
      </c>
      <c r="D8" s="33">
        <f>C8*100/43</f>
        <v>67.441860465116278</v>
      </c>
      <c r="E8" s="36" t="s">
        <v>182</v>
      </c>
      <c r="F8" s="9" t="s">
        <v>155</v>
      </c>
      <c r="G8" s="9" t="s">
        <v>156</v>
      </c>
    </row>
    <row r="9" spans="1:7" s="2" customFormat="1" x14ac:dyDescent="0.25">
      <c r="A9" s="11">
        <v>7</v>
      </c>
      <c r="B9" s="48" t="s">
        <v>162</v>
      </c>
      <c r="C9" s="50">
        <v>29</v>
      </c>
      <c r="D9" s="33">
        <f>C9*100/43</f>
        <v>67.441860465116278</v>
      </c>
      <c r="E9" s="36" t="s">
        <v>182</v>
      </c>
      <c r="F9" s="9" t="s">
        <v>155</v>
      </c>
      <c r="G9" s="71" t="s">
        <v>160</v>
      </c>
    </row>
    <row r="10" spans="1:7" s="2" customFormat="1" x14ac:dyDescent="0.25">
      <c r="A10" s="11">
        <v>8</v>
      </c>
      <c r="B10" s="27" t="s">
        <v>56</v>
      </c>
      <c r="C10" s="11">
        <v>28</v>
      </c>
      <c r="D10" s="33">
        <f>C10*100/43</f>
        <v>65.116279069767444</v>
      </c>
      <c r="E10" s="36" t="s">
        <v>182</v>
      </c>
      <c r="F10" s="9" t="s">
        <v>52</v>
      </c>
      <c r="G10" s="30" t="s">
        <v>58</v>
      </c>
    </row>
    <row r="11" spans="1:7" s="2" customFormat="1" x14ac:dyDescent="0.25">
      <c r="A11" s="11">
        <v>9</v>
      </c>
      <c r="B11" s="74" t="s">
        <v>54</v>
      </c>
      <c r="C11" s="55">
        <v>27</v>
      </c>
      <c r="D11" s="33">
        <f>C11*100/43</f>
        <v>62.790697674418603</v>
      </c>
      <c r="E11" s="36" t="s">
        <v>182</v>
      </c>
      <c r="F11" s="9" t="s">
        <v>52</v>
      </c>
      <c r="G11" s="34" t="s">
        <v>53</v>
      </c>
    </row>
    <row r="12" spans="1:7" s="2" customFormat="1" ht="15.75" x14ac:dyDescent="0.25">
      <c r="A12" s="11">
        <v>10</v>
      </c>
      <c r="B12" s="25" t="s">
        <v>18</v>
      </c>
      <c r="C12" s="17">
        <v>22</v>
      </c>
      <c r="D12" s="33">
        <f>C12*100/43</f>
        <v>51.162790697674417</v>
      </c>
      <c r="E12" s="36" t="s">
        <v>182</v>
      </c>
      <c r="F12" s="9" t="s">
        <v>14</v>
      </c>
      <c r="G12" s="34" t="s">
        <v>15</v>
      </c>
    </row>
    <row r="13" spans="1:7" s="2" customFormat="1" x14ac:dyDescent="0.25">
      <c r="A13" s="11">
        <v>11</v>
      </c>
      <c r="B13" s="26" t="s">
        <v>57</v>
      </c>
      <c r="C13" s="17">
        <v>22</v>
      </c>
      <c r="D13" s="33">
        <f>C13*100/43</f>
        <v>51.162790697674417</v>
      </c>
      <c r="E13" s="36" t="s">
        <v>182</v>
      </c>
      <c r="F13" s="9" t="s">
        <v>52</v>
      </c>
      <c r="G13" s="9" t="s">
        <v>58</v>
      </c>
    </row>
    <row r="14" spans="1:7" s="2" customFormat="1" x14ac:dyDescent="0.25">
      <c r="A14" s="11">
        <v>12</v>
      </c>
      <c r="B14" s="32" t="s">
        <v>46</v>
      </c>
      <c r="C14" s="30">
        <v>21</v>
      </c>
      <c r="D14" s="33">
        <f>C14*100/43</f>
        <v>48.837209302325583</v>
      </c>
      <c r="E14" s="36" t="s">
        <v>182</v>
      </c>
      <c r="F14" s="9" t="s">
        <v>44</v>
      </c>
      <c r="G14" s="9" t="s">
        <v>43</v>
      </c>
    </row>
    <row r="15" spans="1:7" s="2" customFormat="1" x14ac:dyDescent="0.25">
      <c r="A15" s="11">
        <v>13</v>
      </c>
      <c r="B15" s="32" t="s">
        <v>165</v>
      </c>
      <c r="C15" s="30">
        <v>21</v>
      </c>
      <c r="D15" s="33">
        <f>C15*100/43</f>
        <v>48.837209302325583</v>
      </c>
      <c r="E15" s="36" t="s">
        <v>182</v>
      </c>
      <c r="F15" s="9" t="s">
        <v>155</v>
      </c>
      <c r="G15" s="9" t="s">
        <v>139</v>
      </c>
    </row>
    <row r="16" spans="1:7" s="2" customFormat="1" x14ac:dyDescent="0.25">
      <c r="A16" s="11">
        <v>14</v>
      </c>
      <c r="B16" s="26" t="s">
        <v>92</v>
      </c>
      <c r="C16" s="17">
        <v>19</v>
      </c>
      <c r="D16" s="33">
        <f>C16*100/43</f>
        <v>44.186046511627907</v>
      </c>
      <c r="E16" s="17"/>
      <c r="F16" s="9" t="s">
        <v>86</v>
      </c>
      <c r="G16" s="11" t="s">
        <v>87</v>
      </c>
    </row>
    <row r="17" spans="1:7" s="2" customFormat="1" x14ac:dyDescent="0.25">
      <c r="A17" s="11">
        <v>15</v>
      </c>
      <c r="B17" s="70" t="s">
        <v>163</v>
      </c>
      <c r="C17" s="71">
        <v>19</v>
      </c>
      <c r="D17" s="33">
        <f>C17*100/43</f>
        <v>44.186046511627907</v>
      </c>
      <c r="E17" s="77"/>
      <c r="F17" s="9" t="s">
        <v>155</v>
      </c>
      <c r="G17" s="50" t="s">
        <v>156</v>
      </c>
    </row>
    <row r="18" spans="1:7" s="2" customFormat="1" x14ac:dyDescent="0.25">
      <c r="A18" s="11">
        <v>16</v>
      </c>
      <c r="B18" s="26" t="s">
        <v>153</v>
      </c>
      <c r="C18" s="17">
        <v>18</v>
      </c>
      <c r="D18" s="33">
        <f>C18*100/43</f>
        <v>41.860465116279073</v>
      </c>
      <c r="E18" s="26"/>
      <c r="F18" s="9" t="s">
        <v>155</v>
      </c>
      <c r="G18" s="9" t="s">
        <v>139</v>
      </c>
    </row>
    <row r="19" spans="1:7" s="2" customFormat="1" x14ac:dyDescent="0.25">
      <c r="A19" s="11">
        <v>17</v>
      </c>
      <c r="B19" s="26" t="s">
        <v>55</v>
      </c>
      <c r="C19" s="17">
        <v>16</v>
      </c>
      <c r="D19" s="33">
        <f>C19*100/43</f>
        <v>37.209302325581397</v>
      </c>
      <c r="E19" s="17"/>
      <c r="F19" s="9" t="s">
        <v>52</v>
      </c>
      <c r="G19" s="9" t="s">
        <v>53</v>
      </c>
    </row>
    <row r="20" spans="1:7" s="2" customFormat="1" ht="30" x14ac:dyDescent="0.25">
      <c r="A20" s="11">
        <v>18</v>
      </c>
      <c r="B20" s="32" t="s">
        <v>78</v>
      </c>
      <c r="C20" s="30">
        <v>15</v>
      </c>
      <c r="D20" s="33">
        <f>C20*100/43</f>
        <v>34.883720930232556</v>
      </c>
      <c r="E20" s="17"/>
      <c r="F20" s="9" t="s">
        <v>76</v>
      </c>
      <c r="G20" s="17" t="s">
        <v>75</v>
      </c>
    </row>
    <row r="21" spans="1:7" s="2" customFormat="1" ht="15.75" x14ac:dyDescent="0.25">
      <c r="A21" s="11">
        <v>19</v>
      </c>
      <c r="B21" s="76" t="s">
        <v>19</v>
      </c>
      <c r="C21" s="52">
        <v>14</v>
      </c>
      <c r="D21" s="33">
        <f>C21*100/43</f>
        <v>32.558139534883722</v>
      </c>
      <c r="E21" s="52"/>
      <c r="F21" s="9" t="s">
        <v>14</v>
      </c>
      <c r="G21" s="52" t="s">
        <v>15</v>
      </c>
    </row>
    <row r="22" spans="1:7" s="53" customFormat="1" ht="15.75" x14ac:dyDescent="0.25">
      <c r="A22" s="11">
        <v>20</v>
      </c>
      <c r="B22" s="19" t="s">
        <v>29</v>
      </c>
      <c r="C22" s="9">
        <v>13</v>
      </c>
      <c r="D22" s="33">
        <f>C22*100/43</f>
        <v>30.232558139534884</v>
      </c>
      <c r="E22" s="9"/>
      <c r="F22" s="9" t="s">
        <v>24</v>
      </c>
      <c r="G22" s="17" t="s">
        <v>30</v>
      </c>
    </row>
    <row r="23" spans="1:7" s="49" customFormat="1" ht="15.75" x14ac:dyDescent="0.25">
      <c r="A23" s="11">
        <v>21</v>
      </c>
      <c r="B23" s="56" t="s">
        <v>28</v>
      </c>
      <c r="C23" s="41">
        <v>12</v>
      </c>
      <c r="D23" s="33">
        <f>C23*100/43</f>
        <v>27.906976744186046</v>
      </c>
      <c r="E23" s="9"/>
      <c r="F23" s="9" t="s">
        <v>24</v>
      </c>
      <c r="G23" s="9" t="s">
        <v>30</v>
      </c>
    </row>
    <row r="24" spans="1:7" s="49" customFormat="1" x14ac:dyDescent="0.25">
      <c r="A24" s="11">
        <v>22</v>
      </c>
      <c r="B24" s="66" t="s">
        <v>154</v>
      </c>
      <c r="C24" s="67">
        <v>11</v>
      </c>
      <c r="D24" s="33">
        <f>C24*100/43</f>
        <v>25.581395348837209</v>
      </c>
      <c r="E24" s="66"/>
      <c r="F24" s="9" t="s">
        <v>155</v>
      </c>
      <c r="G24" s="67" t="s">
        <v>156</v>
      </c>
    </row>
    <row r="25" spans="1:7" x14ac:dyDescent="0.25">
      <c r="A25" s="11">
        <v>23</v>
      </c>
      <c r="B25" s="27" t="s">
        <v>47</v>
      </c>
      <c r="C25" s="11">
        <v>10</v>
      </c>
      <c r="D25" s="33">
        <f>C25*100/43</f>
        <v>23.255813953488371</v>
      </c>
      <c r="E25" s="58"/>
      <c r="F25" s="9" t="s">
        <v>44</v>
      </c>
      <c r="G25" s="9" t="s">
        <v>43</v>
      </c>
    </row>
    <row r="26" spans="1:7" x14ac:dyDescent="0.25">
      <c r="A26" s="11">
        <v>24</v>
      </c>
      <c r="B26" s="20" t="s">
        <v>93</v>
      </c>
      <c r="C26" s="9">
        <v>7</v>
      </c>
      <c r="D26" s="33">
        <f>C26*100/43</f>
        <v>16.279069767441861</v>
      </c>
      <c r="E26" s="9"/>
      <c r="F26" s="9" t="s">
        <v>86</v>
      </c>
      <c r="G26" s="9" t="s">
        <v>87</v>
      </c>
    </row>
  </sheetData>
  <autoFilter ref="A2:G22" xr:uid="{00000000-0009-0000-0000-000002000000}">
    <sortState xmlns:xlrd2="http://schemas.microsoft.com/office/spreadsheetml/2017/richdata2" ref="A3:G22">
      <sortCondition descending="1" ref="C3"/>
    </sortState>
  </autoFilter>
  <sortState xmlns:xlrd2="http://schemas.microsoft.com/office/spreadsheetml/2017/richdata2" ref="A3:G26">
    <sortCondition descending="1" ref="D3:D26"/>
  </sortState>
  <mergeCells count="1">
    <mergeCell ref="B1:G1"/>
  </mergeCells>
  <pageMargins left="0.70000004768371604" right="0.70000004768371604" top="0.75" bottom="0.75" header="0.30000001192092901" footer="0.3000000119209290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E32"/>
  <sheetViews>
    <sheetView topLeftCell="A7" workbookViewId="0">
      <selection activeCell="E19" sqref="E19"/>
    </sheetView>
  </sheetViews>
  <sheetFormatPr defaultColWidth="9.140625" defaultRowHeight="15" x14ac:dyDescent="0.25"/>
  <cols>
    <col min="2" max="2" width="32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  <col min="8" max="109" width="9.140625" style="43"/>
  </cols>
  <sheetData>
    <row r="1" spans="1:109" ht="56.25" customHeight="1" x14ac:dyDescent="0.25">
      <c r="A1" s="1"/>
      <c r="B1" s="65" t="s">
        <v>41</v>
      </c>
      <c r="C1" s="65"/>
      <c r="D1" s="65"/>
      <c r="E1" s="65"/>
      <c r="F1" s="65"/>
      <c r="G1" s="65"/>
    </row>
    <row r="2" spans="1:109" s="5" customFormat="1" ht="75" x14ac:dyDescent="0.3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42" t="s">
        <v>5</v>
      </c>
      <c r="G2" s="45" t="s">
        <v>6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</row>
    <row r="3" spans="1:109" s="39" customFormat="1" ht="30" x14ac:dyDescent="0.25">
      <c r="A3" s="11">
        <v>1</v>
      </c>
      <c r="B3" s="24" t="s">
        <v>107</v>
      </c>
      <c r="C3" s="13">
        <v>33</v>
      </c>
      <c r="D3" s="29">
        <f>C3*100/43</f>
        <v>76.744186046511629</v>
      </c>
      <c r="E3" s="11" t="s">
        <v>181</v>
      </c>
      <c r="F3" s="9" t="s">
        <v>100</v>
      </c>
      <c r="G3" s="11" t="s">
        <v>99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</row>
    <row r="4" spans="1:109" s="39" customFormat="1" ht="30.75" customHeight="1" x14ac:dyDescent="0.25">
      <c r="A4" s="11">
        <v>2</v>
      </c>
      <c r="B4" s="19" t="s">
        <v>48</v>
      </c>
      <c r="C4" s="9">
        <v>32</v>
      </c>
      <c r="D4" s="29">
        <f>C4*100/43</f>
        <v>74.418604651162795</v>
      </c>
      <c r="E4" s="11" t="s">
        <v>181</v>
      </c>
      <c r="F4" s="9" t="s">
        <v>44</v>
      </c>
      <c r="G4" s="9" t="s">
        <v>43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</row>
    <row r="5" spans="1:109" s="5" customFormat="1" ht="31.5" x14ac:dyDescent="0.25">
      <c r="A5" s="11">
        <v>3</v>
      </c>
      <c r="B5" s="57" t="s">
        <v>112</v>
      </c>
      <c r="C5" s="36">
        <v>32</v>
      </c>
      <c r="D5" s="33">
        <f>C5*100/43</f>
        <v>74.418604651162795</v>
      </c>
      <c r="E5" s="11" t="s">
        <v>181</v>
      </c>
      <c r="F5" s="9" t="s">
        <v>116</v>
      </c>
      <c r="G5" s="9" t="s">
        <v>115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</row>
    <row r="6" spans="1:109" s="5" customFormat="1" ht="30" x14ac:dyDescent="0.25">
      <c r="A6" s="11">
        <v>4</v>
      </c>
      <c r="B6" s="19" t="s">
        <v>108</v>
      </c>
      <c r="C6" s="11">
        <v>31</v>
      </c>
      <c r="D6" s="29">
        <f>C6*100/43</f>
        <v>72.093023255813947</v>
      </c>
      <c r="E6" s="37" t="s">
        <v>182</v>
      </c>
      <c r="F6" s="9" t="s">
        <v>100</v>
      </c>
      <c r="G6" s="11" t="s">
        <v>99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</row>
    <row r="7" spans="1:109" s="5" customFormat="1" ht="15.75" x14ac:dyDescent="0.25">
      <c r="A7" s="11">
        <v>5</v>
      </c>
      <c r="B7" s="19" t="s">
        <v>32</v>
      </c>
      <c r="C7" s="11">
        <v>30</v>
      </c>
      <c r="D7" s="29">
        <f>C7*100/43</f>
        <v>69.767441860465112</v>
      </c>
      <c r="E7" s="37" t="s">
        <v>182</v>
      </c>
      <c r="F7" s="9" t="s">
        <v>24</v>
      </c>
      <c r="G7" s="9" t="s">
        <v>27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</row>
    <row r="8" spans="1:109" s="5" customFormat="1" x14ac:dyDescent="0.25">
      <c r="A8" s="11">
        <v>6</v>
      </c>
      <c r="B8" s="27" t="s">
        <v>90</v>
      </c>
      <c r="C8" s="11">
        <v>30</v>
      </c>
      <c r="D8" s="29">
        <f>C8*100/43</f>
        <v>69.767441860465112</v>
      </c>
      <c r="E8" s="37" t="s">
        <v>182</v>
      </c>
      <c r="F8" s="9" t="s">
        <v>86</v>
      </c>
      <c r="G8" s="55" t="s">
        <v>87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</row>
    <row r="9" spans="1:109" s="5" customFormat="1" x14ac:dyDescent="0.25">
      <c r="A9" s="11">
        <v>7</v>
      </c>
      <c r="B9" s="27" t="s">
        <v>88</v>
      </c>
      <c r="C9" s="11">
        <v>29</v>
      </c>
      <c r="D9" s="29">
        <f>C9*100/43</f>
        <v>67.441860465116278</v>
      </c>
      <c r="E9" s="37" t="s">
        <v>182</v>
      </c>
      <c r="F9" s="9" t="s">
        <v>86</v>
      </c>
      <c r="G9" s="55" t="s">
        <v>87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</row>
    <row r="10" spans="1:109" s="5" customFormat="1" ht="15.75" x14ac:dyDescent="0.25">
      <c r="A10" s="11">
        <v>8</v>
      </c>
      <c r="B10" s="19" t="s">
        <v>63</v>
      </c>
      <c r="C10" s="11">
        <v>28</v>
      </c>
      <c r="D10" s="29">
        <f>C10*100/43</f>
        <v>65.116279069767444</v>
      </c>
      <c r="E10" s="37" t="s">
        <v>182</v>
      </c>
      <c r="F10" s="9" t="s">
        <v>52</v>
      </c>
      <c r="G10" s="55" t="s">
        <v>58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</row>
    <row r="11" spans="1:109" s="5" customFormat="1" ht="15.75" x14ac:dyDescent="0.25">
      <c r="A11" s="11">
        <v>9</v>
      </c>
      <c r="B11" s="56" t="s">
        <v>31</v>
      </c>
      <c r="C11" s="41">
        <v>25</v>
      </c>
      <c r="D11" s="29">
        <f>C11*100/43</f>
        <v>58.139534883720927</v>
      </c>
      <c r="E11" s="37" t="s">
        <v>182</v>
      </c>
      <c r="F11" s="9" t="s">
        <v>24</v>
      </c>
      <c r="G11" s="34" t="s">
        <v>27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</row>
    <row r="12" spans="1:109" s="5" customFormat="1" ht="15.75" x14ac:dyDescent="0.25">
      <c r="A12" s="11">
        <v>10</v>
      </c>
      <c r="B12" s="19" t="s">
        <v>60</v>
      </c>
      <c r="C12" s="9">
        <v>23</v>
      </c>
      <c r="D12" s="29">
        <f>C12*100/43</f>
        <v>53.488372093023258</v>
      </c>
      <c r="E12" s="37" t="s">
        <v>182</v>
      </c>
      <c r="F12" s="9" t="s">
        <v>52</v>
      </c>
      <c r="G12" s="34" t="s">
        <v>58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</row>
    <row r="13" spans="1:109" s="5" customFormat="1" ht="30" x14ac:dyDescent="0.25">
      <c r="A13" s="11">
        <v>11</v>
      </c>
      <c r="B13" s="27" t="s">
        <v>79</v>
      </c>
      <c r="C13" s="11">
        <v>23</v>
      </c>
      <c r="D13" s="29">
        <f>C13*100/43</f>
        <v>53.488372093023258</v>
      </c>
      <c r="E13" s="37" t="s">
        <v>182</v>
      </c>
      <c r="F13" s="9" t="s">
        <v>76</v>
      </c>
      <c r="G13" s="9" t="s">
        <v>75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</row>
    <row r="14" spans="1:109" s="5" customFormat="1" x14ac:dyDescent="0.25">
      <c r="A14" s="11">
        <v>12</v>
      </c>
      <c r="B14" s="20" t="s">
        <v>114</v>
      </c>
      <c r="C14" s="9">
        <v>23</v>
      </c>
      <c r="D14" s="33">
        <f>C14*100/43</f>
        <v>53.488372093023258</v>
      </c>
      <c r="E14" s="37" t="s">
        <v>182</v>
      </c>
      <c r="F14" s="9" t="s">
        <v>116</v>
      </c>
      <c r="G14" s="9" t="s">
        <v>115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</row>
    <row r="15" spans="1:109" s="5" customFormat="1" x14ac:dyDescent="0.25">
      <c r="A15" s="11">
        <v>13</v>
      </c>
      <c r="B15" s="48" t="s">
        <v>166</v>
      </c>
      <c r="C15" s="11">
        <v>22</v>
      </c>
      <c r="D15" s="29">
        <f>C15*100/43</f>
        <v>51.162790697674417</v>
      </c>
      <c r="E15" s="37" t="s">
        <v>182</v>
      </c>
      <c r="F15" s="9" t="s">
        <v>155</v>
      </c>
      <c r="G15" s="48" t="s">
        <v>160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</row>
    <row r="16" spans="1:109" s="5" customFormat="1" ht="15.75" x14ac:dyDescent="0.25">
      <c r="A16" s="11">
        <v>14</v>
      </c>
      <c r="B16" s="19" t="s">
        <v>34</v>
      </c>
      <c r="C16" s="11">
        <v>21</v>
      </c>
      <c r="D16" s="29">
        <f>C16*100/43</f>
        <v>48.837209302325583</v>
      </c>
      <c r="E16" s="37" t="s">
        <v>182</v>
      </c>
      <c r="F16" s="9" t="s">
        <v>24</v>
      </c>
      <c r="G16" s="9" t="s">
        <v>27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</row>
    <row r="17" spans="1:109" s="5" customFormat="1" x14ac:dyDescent="0.25">
      <c r="A17" s="11">
        <v>15</v>
      </c>
      <c r="B17" s="20" t="s">
        <v>61</v>
      </c>
      <c r="C17" s="11">
        <v>21</v>
      </c>
      <c r="D17" s="29">
        <f>C17*100/43</f>
        <v>48.837209302325583</v>
      </c>
      <c r="E17" s="37" t="s">
        <v>182</v>
      </c>
      <c r="F17" s="9" t="s">
        <v>52</v>
      </c>
      <c r="G17" s="11" t="s">
        <v>58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</row>
    <row r="18" spans="1:109" s="5" customFormat="1" x14ac:dyDescent="0.25">
      <c r="A18" s="11">
        <v>16</v>
      </c>
      <c r="B18" s="48" t="s">
        <v>170</v>
      </c>
      <c r="C18" s="11">
        <v>21</v>
      </c>
      <c r="D18" s="29">
        <f>C18*100/43</f>
        <v>48.837209302325583</v>
      </c>
      <c r="E18" s="37" t="s">
        <v>182</v>
      </c>
      <c r="F18" s="9" t="s">
        <v>155</v>
      </c>
      <c r="G18" s="11" t="s">
        <v>160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</row>
    <row r="19" spans="1:109" s="5" customFormat="1" x14ac:dyDescent="0.25">
      <c r="A19" s="11">
        <v>17</v>
      </c>
      <c r="B19" s="20" t="s">
        <v>113</v>
      </c>
      <c r="C19" s="9">
        <v>20</v>
      </c>
      <c r="D19" s="33">
        <f>C19*100/43</f>
        <v>46.511627906976742</v>
      </c>
      <c r="E19" s="37" t="s">
        <v>182</v>
      </c>
      <c r="F19" s="9" t="s">
        <v>116</v>
      </c>
      <c r="G19" s="9" t="s">
        <v>115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</row>
    <row r="20" spans="1:109" s="5" customFormat="1" ht="15.75" x14ac:dyDescent="0.25">
      <c r="A20" s="11">
        <v>18</v>
      </c>
      <c r="B20" s="19" t="s">
        <v>33</v>
      </c>
      <c r="C20" s="11">
        <v>18</v>
      </c>
      <c r="D20" s="29">
        <f>C20*100/43</f>
        <v>41.860465116279073</v>
      </c>
      <c r="E20" s="11"/>
      <c r="F20" s="9" t="s">
        <v>24</v>
      </c>
      <c r="G20" s="9" t="s">
        <v>27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</row>
    <row r="21" spans="1:109" s="5" customFormat="1" x14ac:dyDescent="0.25">
      <c r="A21" s="11">
        <v>19</v>
      </c>
      <c r="B21" s="27" t="s">
        <v>89</v>
      </c>
      <c r="C21" s="11">
        <v>18</v>
      </c>
      <c r="D21" s="29">
        <f>C21*100/43</f>
        <v>41.860465116279073</v>
      </c>
      <c r="E21" s="27"/>
      <c r="F21" s="9" t="s">
        <v>86</v>
      </c>
      <c r="G21" s="11" t="s">
        <v>87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</row>
    <row r="22" spans="1:109" s="5" customFormat="1" x14ac:dyDescent="0.25">
      <c r="A22" s="11">
        <v>20</v>
      </c>
      <c r="B22" s="70" t="s">
        <v>169</v>
      </c>
      <c r="C22" s="30">
        <v>18</v>
      </c>
      <c r="D22" s="29">
        <f>C22*100/43</f>
        <v>41.860465116279073</v>
      </c>
      <c r="E22" s="70"/>
      <c r="F22" s="9" t="s">
        <v>155</v>
      </c>
      <c r="G22" s="70" t="s">
        <v>161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</row>
    <row r="23" spans="1:109" x14ac:dyDescent="0.25">
      <c r="A23" s="11">
        <v>21</v>
      </c>
      <c r="B23" s="78" t="s">
        <v>168</v>
      </c>
      <c r="C23" s="79">
        <v>18</v>
      </c>
      <c r="D23" s="29">
        <f>C23*100/43</f>
        <v>41.860465116279073</v>
      </c>
      <c r="E23" s="78"/>
      <c r="F23" s="9" t="s">
        <v>155</v>
      </c>
      <c r="G23" s="78" t="s">
        <v>160</v>
      </c>
    </row>
    <row r="24" spans="1:109" x14ac:dyDescent="0.25">
      <c r="A24" s="11">
        <v>22</v>
      </c>
      <c r="B24" s="48" t="s">
        <v>167</v>
      </c>
      <c r="C24" s="11">
        <v>17</v>
      </c>
      <c r="D24" s="29">
        <f>C24*100/43</f>
        <v>39.534883720930232</v>
      </c>
      <c r="E24" s="48"/>
      <c r="F24" s="9" t="s">
        <v>155</v>
      </c>
      <c r="G24" s="70" t="s">
        <v>160</v>
      </c>
    </row>
    <row r="25" spans="1:109" x14ac:dyDescent="0.25">
      <c r="A25" s="11">
        <v>23</v>
      </c>
      <c r="B25" s="20" t="s">
        <v>59</v>
      </c>
      <c r="C25" s="9">
        <v>16</v>
      </c>
      <c r="D25" s="29">
        <f>C25*100/43</f>
        <v>37.209302325581397</v>
      </c>
      <c r="E25" s="9"/>
      <c r="F25" s="9" t="s">
        <v>52</v>
      </c>
      <c r="G25" s="11" t="s">
        <v>58</v>
      </c>
    </row>
    <row r="26" spans="1:109" x14ac:dyDescent="0.25">
      <c r="A26" s="11">
        <v>24</v>
      </c>
      <c r="B26" s="24" t="s">
        <v>157</v>
      </c>
      <c r="C26" s="13">
        <v>16</v>
      </c>
      <c r="D26" s="29">
        <f>C26*100/43</f>
        <v>37.209302325581397</v>
      </c>
      <c r="E26" s="27"/>
      <c r="F26" s="9" t="s">
        <v>155</v>
      </c>
      <c r="G26" s="9" t="s">
        <v>160</v>
      </c>
    </row>
    <row r="27" spans="1:109" x14ac:dyDescent="0.25">
      <c r="A27" s="11">
        <v>25</v>
      </c>
      <c r="B27" s="48" t="s">
        <v>159</v>
      </c>
      <c r="C27" s="50">
        <v>15</v>
      </c>
      <c r="D27" s="29">
        <f>C27*100/43</f>
        <v>34.883720930232556</v>
      </c>
      <c r="E27" s="54"/>
      <c r="F27" s="9" t="s">
        <v>155</v>
      </c>
      <c r="G27" s="50" t="s">
        <v>161</v>
      </c>
    </row>
    <row r="28" spans="1:109" ht="30" x14ac:dyDescent="0.25">
      <c r="A28" s="11">
        <v>26</v>
      </c>
      <c r="B28" s="24" t="s">
        <v>81</v>
      </c>
      <c r="C28" s="13">
        <v>14</v>
      </c>
      <c r="D28" s="29">
        <f>C28*100/43</f>
        <v>32.558139534883722</v>
      </c>
      <c r="E28" s="11"/>
      <c r="F28" s="9" t="s">
        <v>76</v>
      </c>
      <c r="G28" s="9" t="s">
        <v>75</v>
      </c>
    </row>
    <row r="29" spans="1:109" x14ac:dyDescent="0.25">
      <c r="A29" s="11">
        <v>27</v>
      </c>
      <c r="B29" s="24" t="s">
        <v>158</v>
      </c>
      <c r="C29" s="13">
        <v>14</v>
      </c>
      <c r="D29" s="29">
        <f>C29*100/43</f>
        <v>32.558139534883722</v>
      </c>
      <c r="E29" s="27"/>
      <c r="F29" s="9" t="s">
        <v>155</v>
      </c>
      <c r="G29" s="9" t="s">
        <v>160</v>
      </c>
    </row>
    <row r="30" spans="1:109" x14ac:dyDescent="0.25">
      <c r="A30" s="11">
        <v>28</v>
      </c>
      <c r="B30" s="27" t="s">
        <v>62</v>
      </c>
      <c r="C30" s="11">
        <v>13</v>
      </c>
      <c r="D30" s="29">
        <f>C30*100/43</f>
        <v>30.232558139534884</v>
      </c>
      <c r="E30" s="11"/>
      <c r="F30" s="9" t="s">
        <v>52</v>
      </c>
      <c r="G30" s="9" t="s">
        <v>58</v>
      </c>
    </row>
    <row r="31" spans="1:109" ht="30" x14ac:dyDescent="0.25">
      <c r="A31" s="11">
        <v>29</v>
      </c>
      <c r="B31" s="28" t="s">
        <v>80</v>
      </c>
      <c r="C31" s="11">
        <v>12</v>
      </c>
      <c r="D31" s="29">
        <f>C31*100/43</f>
        <v>27.906976744186046</v>
      </c>
      <c r="E31" s="11"/>
      <c r="F31" s="9" t="s">
        <v>76</v>
      </c>
      <c r="G31" s="9" t="s">
        <v>75</v>
      </c>
    </row>
    <row r="32" spans="1:109" x14ac:dyDescent="0.25">
      <c r="A32" s="11">
        <v>30</v>
      </c>
      <c r="B32" s="24" t="s">
        <v>91</v>
      </c>
      <c r="C32" s="13">
        <v>10</v>
      </c>
      <c r="D32" s="29">
        <f>C32*100/43</f>
        <v>23.255813953488371</v>
      </c>
      <c r="E32" s="11"/>
      <c r="F32" s="9" t="s">
        <v>86</v>
      </c>
      <c r="G32" s="9" t="s">
        <v>87</v>
      </c>
    </row>
  </sheetData>
  <autoFilter ref="A2:G22" xr:uid="{00000000-0009-0000-0000-000003000000}">
    <sortState xmlns:xlrd2="http://schemas.microsoft.com/office/spreadsheetml/2017/richdata2" ref="A3:G22">
      <sortCondition descending="1" ref="C3"/>
    </sortState>
  </autoFilter>
  <sortState xmlns:xlrd2="http://schemas.microsoft.com/office/spreadsheetml/2017/richdata2" ref="A3:G32">
    <sortCondition descending="1" ref="D3:D32"/>
  </sortState>
  <mergeCells count="1">
    <mergeCell ref="B1:G1"/>
  </mergeCells>
  <pageMargins left="0.70000004768371604" right="0.70000004768371604" top="0.75" bottom="0.75" header="0.30000001192092901" footer="0.30000001192092901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5"/>
  <sheetViews>
    <sheetView workbookViewId="0">
      <selection activeCell="E16" sqref="E16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6"/>
      <c r="B1" s="65" t="s">
        <v>40</v>
      </c>
      <c r="C1" s="65"/>
      <c r="D1" s="65"/>
      <c r="E1" s="65"/>
      <c r="F1" s="65"/>
      <c r="G1" s="65"/>
    </row>
    <row r="2" spans="1:7" s="2" customFormat="1" ht="75" x14ac:dyDescent="0.25">
      <c r="A2" s="3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s="2" customFormat="1" ht="15.75" x14ac:dyDescent="0.25">
      <c r="A3" s="10">
        <v>1</v>
      </c>
      <c r="B3" s="19" t="s">
        <v>84</v>
      </c>
      <c r="C3" s="9">
        <v>28</v>
      </c>
      <c r="D3" s="29">
        <f>C3*100/40</f>
        <v>70</v>
      </c>
      <c r="E3" s="11" t="s">
        <v>181</v>
      </c>
      <c r="F3" s="9" t="s">
        <v>86</v>
      </c>
      <c r="G3" s="9" t="s">
        <v>87</v>
      </c>
    </row>
    <row r="4" spans="1:7" s="2" customFormat="1" ht="30" x14ac:dyDescent="0.25">
      <c r="A4" s="10">
        <v>2</v>
      </c>
      <c r="B4" s="20" t="s">
        <v>109</v>
      </c>
      <c r="C4" s="9">
        <v>28</v>
      </c>
      <c r="D4" s="29">
        <f>C4*100/40</f>
        <v>70</v>
      </c>
      <c r="E4" s="11" t="s">
        <v>181</v>
      </c>
      <c r="F4" s="9" t="s">
        <v>100</v>
      </c>
      <c r="G4" s="11" t="s">
        <v>99</v>
      </c>
    </row>
    <row r="5" spans="1:7" s="2" customFormat="1" ht="15.75" x14ac:dyDescent="0.25">
      <c r="A5" s="10">
        <v>3</v>
      </c>
      <c r="B5" s="19" t="s">
        <v>49</v>
      </c>
      <c r="C5" s="22">
        <v>27</v>
      </c>
      <c r="D5" s="29">
        <f>C5*100/40</f>
        <v>67.5</v>
      </c>
      <c r="E5" s="11" t="s">
        <v>182</v>
      </c>
      <c r="F5" s="9" t="s">
        <v>44</v>
      </c>
      <c r="G5" s="9" t="s">
        <v>43</v>
      </c>
    </row>
    <row r="6" spans="1:7" s="2" customFormat="1" ht="30" x14ac:dyDescent="0.25">
      <c r="A6" s="10">
        <v>4</v>
      </c>
      <c r="B6" s="27" t="s">
        <v>110</v>
      </c>
      <c r="C6" s="11">
        <v>26</v>
      </c>
      <c r="D6" s="29">
        <f>C6*100/40</f>
        <v>65</v>
      </c>
      <c r="E6" s="11" t="s">
        <v>182</v>
      </c>
      <c r="F6" s="9" t="s">
        <v>100</v>
      </c>
      <c r="G6" s="11" t="s">
        <v>99</v>
      </c>
    </row>
    <row r="7" spans="1:7" s="2" customFormat="1" ht="15.75" x14ac:dyDescent="0.25">
      <c r="A7" s="10">
        <v>5</v>
      </c>
      <c r="B7" s="40" t="s">
        <v>64</v>
      </c>
      <c r="C7" s="41">
        <v>25</v>
      </c>
      <c r="D7" s="29">
        <f>C7*100/40</f>
        <v>62.5</v>
      </c>
      <c r="E7" s="11" t="s">
        <v>182</v>
      </c>
      <c r="F7" s="9" t="s">
        <v>52</v>
      </c>
      <c r="G7" s="35" t="s">
        <v>53</v>
      </c>
    </row>
    <row r="8" spans="1:7" s="2" customFormat="1" ht="15.75" x14ac:dyDescent="0.25">
      <c r="A8" s="10">
        <v>6</v>
      </c>
      <c r="B8" s="40" t="s">
        <v>66</v>
      </c>
      <c r="C8" s="41">
        <v>25</v>
      </c>
      <c r="D8" s="29">
        <f>C8*100/40</f>
        <v>62.5</v>
      </c>
      <c r="E8" s="11" t="s">
        <v>182</v>
      </c>
      <c r="F8" s="9" t="s">
        <v>52</v>
      </c>
      <c r="G8" s="9" t="s">
        <v>53</v>
      </c>
    </row>
    <row r="9" spans="1:7" s="2" customFormat="1" ht="15.75" x14ac:dyDescent="0.25">
      <c r="A9" s="10">
        <v>7</v>
      </c>
      <c r="B9" s="40" t="s">
        <v>35</v>
      </c>
      <c r="C9" s="41">
        <v>23</v>
      </c>
      <c r="D9" s="29">
        <f>C9*100/40</f>
        <v>57.5</v>
      </c>
      <c r="E9" s="11" t="s">
        <v>182</v>
      </c>
      <c r="F9" s="9" t="s">
        <v>24</v>
      </c>
      <c r="G9" s="9" t="s">
        <v>27</v>
      </c>
    </row>
    <row r="10" spans="1:7" s="2" customFormat="1" ht="15.75" x14ac:dyDescent="0.25">
      <c r="A10" s="10">
        <v>8</v>
      </c>
      <c r="B10" s="40" t="s">
        <v>65</v>
      </c>
      <c r="C10" s="41">
        <v>23</v>
      </c>
      <c r="D10" s="29">
        <f>C10*100/40</f>
        <v>57.5</v>
      </c>
      <c r="E10" s="11" t="s">
        <v>182</v>
      </c>
      <c r="F10" s="9" t="s">
        <v>52</v>
      </c>
      <c r="G10" s="52" t="s">
        <v>53</v>
      </c>
    </row>
    <row r="11" spans="1:7" s="2" customFormat="1" ht="15.75" x14ac:dyDescent="0.25">
      <c r="A11" s="10">
        <v>9</v>
      </c>
      <c r="B11" s="40" t="s">
        <v>36</v>
      </c>
      <c r="C11" s="41">
        <v>22</v>
      </c>
      <c r="D11" s="29">
        <f>C11*100/40</f>
        <v>55</v>
      </c>
      <c r="E11" s="11" t="s">
        <v>182</v>
      </c>
      <c r="F11" s="9" t="s">
        <v>24</v>
      </c>
      <c r="G11" s="52" t="s">
        <v>27</v>
      </c>
    </row>
    <row r="12" spans="1:7" s="2" customFormat="1" ht="30" x14ac:dyDescent="0.25">
      <c r="A12" s="10">
        <v>10</v>
      </c>
      <c r="B12" s="20" t="s">
        <v>111</v>
      </c>
      <c r="C12" s="9">
        <v>21</v>
      </c>
      <c r="D12" s="29">
        <f>C12*100/40</f>
        <v>52.5</v>
      </c>
      <c r="E12" s="11" t="s">
        <v>182</v>
      </c>
      <c r="F12" s="9" t="s">
        <v>100</v>
      </c>
      <c r="G12" s="11" t="s">
        <v>99</v>
      </c>
    </row>
    <row r="13" spans="1:7" s="2" customFormat="1" x14ac:dyDescent="0.25">
      <c r="A13" s="10">
        <v>11</v>
      </c>
      <c r="B13" s="27" t="s">
        <v>172</v>
      </c>
      <c r="C13" s="11">
        <v>19</v>
      </c>
      <c r="D13" s="29">
        <f>C13*100/40</f>
        <v>47.5</v>
      </c>
      <c r="E13" s="11" t="s">
        <v>182</v>
      </c>
      <c r="F13" s="9" t="s">
        <v>155</v>
      </c>
      <c r="G13" s="11" t="s">
        <v>160</v>
      </c>
    </row>
    <row r="14" spans="1:7" s="2" customFormat="1" ht="15.75" x14ac:dyDescent="0.25">
      <c r="A14" s="10">
        <v>12</v>
      </c>
      <c r="B14" s="40" t="s">
        <v>37</v>
      </c>
      <c r="C14" s="41">
        <v>18</v>
      </c>
      <c r="D14" s="29">
        <f>C14*100/40</f>
        <v>45</v>
      </c>
      <c r="E14" s="11" t="s">
        <v>182</v>
      </c>
      <c r="F14" s="9" t="s">
        <v>24</v>
      </c>
      <c r="G14" s="52" t="s">
        <v>27</v>
      </c>
    </row>
    <row r="15" spans="1:7" s="2" customFormat="1" ht="15.75" x14ac:dyDescent="0.25">
      <c r="A15" s="10">
        <v>13</v>
      </c>
      <c r="B15" s="40" t="s">
        <v>82</v>
      </c>
      <c r="C15" s="41">
        <v>18</v>
      </c>
      <c r="D15" s="29">
        <f>C15*100/40</f>
        <v>45</v>
      </c>
      <c r="E15" s="11" t="s">
        <v>182</v>
      </c>
      <c r="F15" s="9" t="s">
        <v>76</v>
      </c>
      <c r="G15" s="52" t="s">
        <v>75</v>
      </c>
    </row>
    <row r="16" spans="1:7" s="2" customFormat="1" ht="15.75" x14ac:dyDescent="0.25">
      <c r="A16" s="10">
        <v>14</v>
      </c>
      <c r="B16" s="19" t="s">
        <v>177</v>
      </c>
      <c r="C16" s="11">
        <v>18</v>
      </c>
      <c r="D16" s="29">
        <f>C16*100/40</f>
        <v>45</v>
      </c>
      <c r="E16" s="11" t="s">
        <v>182</v>
      </c>
      <c r="F16" s="9" t="s">
        <v>155</v>
      </c>
      <c r="G16" s="68" t="s">
        <v>160</v>
      </c>
    </row>
    <row r="17" spans="1:7" s="2" customFormat="1" x14ac:dyDescent="0.25">
      <c r="A17" s="10">
        <v>15</v>
      </c>
      <c r="B17" s="27" t="s">
        <v>171</v>
      </c>
      <c r="C17" s="11">
        <v>17</v>
      </c>
      <c r="D17" s="29">
        <f>C17*100/40</f>
        <v>42.5</v>
      </c>
      <c r="E17" s="11"/>
      <c r="F17" s="9" t="s">
        <v>155</v>
      </c>
      <c r="G17" s="11" t="s">
        <v>160</v>
      </c>
    </row>
    <row r="18" spans="1:7" s="2" customFormat="1" x14ac:dyDescent="0.25">
      <c r="A18" s="10">
        <v>16</v>
      </c>
      <c r="B18" s="27" t="s">
        <v>178</v>
      </c>
      <c r="C18" s="11">
        <v>16</v>
      </c>
      <c r="D18" s="29">
        <f>C18*100/40</f>
        <v>40</v>
      </c>
      <c r="E18" s="27"/>
      <c r="F18" s="9" t="s">
        <v>155</v>
      </c>
      <c r="G18" s="11" t="s">
        <v>160</v>
      </c>
    </row>
    <row r="19" spans="1:7" s="2" customFormat="1" ht="15.75" x14ac:dyDescent="0.25">
      <c r="A19" s="10">
        <v>17</v>
      </c>
      <c r="B19" s="40" t="s">
        <v>38</v>
      </c>
      <c r="C19" s="41">
        <v>15</v>
      </c>
      <c r="D19" s="29">
        <f>C19*100/40</f>
        <v>37.5</v>
      </c>
      <c r="E19" s="11"/>
      <c r="F19" s="9" t="s">
        <v>24</v>
      </c>
      <c r="G19" s="9" t="s">
        <v>27</v>
      </c>
    </row>
    <row r="20" spans="1:7" s="2" customFormat="1" ht="15.75" x14ac:dyDescent="0.25">
      <c r="A20" s="10">
        <v>18</v>
      </c>
      <c r="B20" s="19" t="s">
        <v>85</v>
      </c>
      <c r="C20" s="22">
        <v>15</v>
      </c>
      <c r="D20" s="29">
        <f>C20*100/40</f>
        <v>37.5</v>
      </c>
      <c r="E20" s="11"/>
      <c r="F20" s="9" t="s">
        <v>86</v>
      </c>
      <c r="G20" s="9" t="s">
        <v>87</v>
      </c>
    </row>
    <row r="21" spans="1:7" s="2" customFormat="1" x14ac:dyDescent="0.25">
      <c r="A21" s="10">
        <v>19</v>
      </c>
      <c r="B21" s="27" t="s">
        <v>39</v>
      </c>
      <c r="C21" s="11">
        <v>14</v>
      </c>
      <c r="D21" s="29">
        <f>C21*100/40</f>
        <v>35</v>
      </c>
      <c r="E21" s="11"/>
      <c r="F21" s="9" t="s">
        <v>24</v>
      </c>
      <c r="G21" s="9" t="s">
        <v>27</v>
      </c>
    </row>
    <row r="22" spans="1:7" s="2" customFormat="1" ht="15.75" x14ac:dyDescent="0.25">
      <c r="A22" s="10">
        <v>20</v>
      </c>
      <c r="B22" s="25" t="s">
        <v>173</v>
      </c>
      <c r="C22" s="30">
        <v>14</v>
      </c>
      <c r="D22" s="29">
        <f>C22*100/40</f>
        <v>35</v>
      </c>
      <c r="E22" s="31"/>
      <c r="F22" s="9" t="s">
        <v>155</v>
      </c>
      <c r="G22" s="11" t="s">
        <v>160</v>
      </c>
    </row>
    <row r="23" spans="1:7" s="2" customFormat="1" x14ac:dyDescent="0.25">
      <c r="A23" s="10">
        <v>21</v>
      </c>
      <c r="B23" s="32" t="s">
        <v>83</v>
      </c>
      <c r="C23" s="30">
        <v>13</v>
      </c>
      <c r="D23" s="29">
        <f>C23*100/40</f>
        <v>32.5</v>
      </c>
      <c r="E23" s="30"/>
      <c r="F23" s="9" t="s">
        <v>76</v>
      </c>
      <c r="G23" s="9" t="s">
        <v>75</v>
      </c>
    </row>
    <row r="24" spans="1:7" s="2" customFormat="1" x14ac:dyDescent="0.25">
      <c r="A24" s="89">
        <v>22</v>
      </c>
      <c r="B24" s="90" t="s">
        <v>174</v>
      </c>
      <c r="C24" s="91">
        <v>12</v>
      </c>
      <c r="D24" s="29">
        <f>C24*100/40</f>
        <v>30</v>
      </c>
      <c r="E24" s="90"/>
      <c r="F24" s="9" t="s">
        <v>155</v>
      </c>
      <c r="G24" s="11" t="s">
        <v>160</v>
      </c>
    </row>
    <row r="25" spans="1:7" s="80" customFormat="1" ht="15.75" x14ac:dyDescent="0.25">
      <c r="A25" s="81"/>
      <c r="B25" s="82"/>
      <c r="C25" s="83"/>
      <c r="D25" s="84"/>
      <c r="E25" s="85"/>
      <c r="F25" s="85"/>
      <c r="G25" s="86"/>
    </row>
    <row r="26" spans="1:7" s="80" customFormat="1" x14ac:dyDescent="0.25">
      <c r="A26" s="81"/>
      <c r="B26" s="85"/>
      <c r="C26" s="87"/>
      <c r="D26" s="84"/>
      <c r="E26" s="85"/>
      <c r="F26" s="85"/>
      <c r="G26" s="85"/>
    </row>
    <row r="27" spans="1:7" s="80" customFormat="1" ht="15.75" x14ac:dyDescent="0.25">
      <c r="A27" s="81"/>
      <c r="B27" s="82"/>
      <c r="C27" s="83"/>
      <c r="D27" s="84"/>
      <c r="E27" s="85"/>
      <c r="F27" s="85"/>
      <c r="G27" s="86"/>
    </row>
    <row r="28" spans="1:7" s="80" customFormat="1" ht="15.75" x14ac:dyDescent="0.25">
      <c r="A28" s="81"/>
      <c r="B28" s="82"/>
      <c r="C28" s="88"/>
      <c r="D28" s="84"/>
      <c r="E28" s="85"/>
      <c r="F28" s="85"/>
      <c r="G28" s="86"/>
    </row>
    <row r="29" spans="1:7" s="80" customFormat="1" x14ac:dyDescent="0.25">
      <c r="A29" s="81"/>
      <c r="B29" s="85"/>
      <c r="C29" s="87"/>
      <c r="D29" s="84"/>
      <c r="E29" s="85"/>
      <c r="F29" s="85"/>
      <c r="G29" s="85"/>
    </row>
    <row r="30" spans="1:7" s="80" customFormat="1" x14ac:dyDescent="0.25">
      <c r="A30" s="81"/>
      <c r="B30" s="85"/>
      <c r="C30" s="87"/>
      <c r="D30" s="84"/>
      <c r="E30" s="85"/>
      <c r="F30" s="85"/>
      <c r="G30" s="85"/>
    </row>
    <row r="31" spans="1:7" s="80" customFormat="1" x14ac:dyDescent="0.25">
      <c r="A31" s="81"/>
      <c r="B31" s="85"/>
      <c r="C31" s="87"/>
      <c r="D31" s="84"/>
      <c r="E31" s="85"/>
      <c r="F31" s="85"/>
      <c r="G31" s="85"/>
    </row>
    <row r="32" spans="1:7" s="80" customFormat="1" ht="15.75" x14ac:dyDescent="0.25">
      <c r="A32" s="81"/>
      <c r="B32" s="82"/>
      <c r="C32" s="87"/>
      <c r="D32" s="84"/>
      <c r="E32" s="85"/>
      <c r="F32" s="85"/>
      <c r="G32" s="86"/>
    </row>
    <row r="33" spans="1:7" s="43" customFormat="1" x14ac:dyDescent="0.25">
      <c r="A33" s="81"/>
      <c r="B33" s="85"/>
      <c r="C33" s="87"/>
      <c r="D33" s="84"/>
      <c r="E33" s="85"/>
      <c r="F33" s="85"/>
      <c r="G33" s="85"/>
    </row>
    <row r="34" spans="1:7" s="43" customFormat="1" ht="15.75" x14ac:dyDescent="0.25">
      <c r="A34" s="81"/>
      <c r="B34" s="85"/>
      <c r="C34" s="87"/>
      <c r="D34" s="84"/>
      <c r="E34" s="85"/>
      <c r="F34" s="85"/>
      <c r="G34" s="86"/>
    </row>
    <row r="35" spans="1:7" s="43" customFormat="1" x14ac:dyDescent="0.25"/>
  </sheetData>
  <autoFilter ref="A2:G34" xr:uid="{00000000-0009-0000-0000-000004000000}">
    <sortState xmlns:xlrd2="http://schemas.microsoft.com/office/spreadsheetml/2017/richdata2" ref="A3:G34">
      <sortCondition descending="1" ref="D3:D34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"/>
  <sheetViews>
    <sheetView workbookViewId="0">
      <selection activeCell="D11" sqref="D11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65" t="s">
        <v>68</v>
      </c>
      <c r="C1" s="65"/>
      <c r="D1" s="65"/>
      <c r="E1" s="65"/>
      <c r="F1" s="65"/>
      <c r="G1" s="65"/>
    </row>
    <row r="2" spans="1:7" ht="75" x14ac:dyDescent="0.3">
      <c r="A2" s="15" t="s">
        <v>0</v>
      </c>
      <c r="B2" s="16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7" s="5" customFormat="1" ht="31.5" x14ac:dyDescent="0.25">
      <c r="A3" s="11">
        <v>1</v>
      </c>
      <c r="B3" s="19" t="s">
        <v>179</v>
      </c>
      <c r="C3" s="9">
        <v>31</v>
      </c>
      <c r="D3" s="33">
        <f>C3*100/40</f>
        <v>77.5</v>
      </c>
      <c r="E3" s="11" t="s">
        <v>181</v>
      </c>
      <c r="F3" s="9" t="s">
        <v>155</v>
      </c>
      <c r="G3" s="52" t="s">
        <v>139</v>
      </c>
    </row>
    <row r="4" spans="1:7" s="5" customFormat="1" x14ac:dyDescent="0.25">
      <c r="A4" s="11">
        <v>2</v>
      </c>
      <c r="B4" s="48" t="s">
        <v>67</v>
      </c>
      <c r="C4" s="11">
        <v>13</v>
      </c>
      <c r="D4" s="33">
        <f>C4*100/40</f>
        <v>32.5</v>
      </c>
      <c r="E4" s="11" t="s">
        <v>182</v>
      </c>
      <c r="F4" s="9" t="s">
        <v>52</v>
      </c>
      <c r="G4" s="9" t="s">
        <v>53</v>
      </c>
    </row>
    <row r="5" spans="1:7" s="49" customFormat="1" x14ac:dyDescent="0.25">
      <c r="A5" s="11">
        <v>3</v>
      </c>
      <c r="B5" s="48" t="s">
        <v>175</v>
      </c>
      <c r="C5" s="11">
        <v>7</v>
      </c>
      <c r="D5" s="33">
        <f>C5*100/40</f>
        <v>17.5</v>
      </c>
      <c r="E5" s="11"/>
      <c r="F5" s="9" t="s">
        <v>155</v>
      </c>
      <c r="G5" s="9" t="s">
        <v>139</v>
      </c>
    </row>
  </sheetData>
  <autoFilter ref="A2:G4" xr:uid="{00000000-0009-0000-0000-000005000000}">
    <sortState xmlns:xlrd2="http://schemas.microsoft.com/office/spreadsheetml/2017/richdata2" ref="A3:G9">
      <sortCondition descending="1" ref="D2:D9"/>
    </sortState>
  </autoFilter>
  <sortState xmlns:xlrd2="http://schemas.microsoft.com/office/spreadsheetml/2017/richdata2" ref="A3:G5">
    <sortCondition descending="1" ref="D3:D5"/>
  </sortState>
  <mergeCells count="1">
    <mergeCell ref="B1:G1"/>
  </mergeCells>
  <pageMargins left="0.70000004768371604" right="0.70000004768371604" top="0.75" bottom="0.75" header="0.30000001192092901" footer="0.3000000119209290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"/>
  <sheetViews>
    <sheetView workbookViewId="0">
      <selection activeCell="E8" sqref="E8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65" t="s">
        <v>7</v>
      </c>
      <c r="C1" s="65"/>
      <c r="D1" s="65"/>
      <c r="E1" s="65"/>
      <c r="F1" s="65"/>
      <c r="G1" s="65"/>
    </row>
    <row r="2" spans="1:7" ht="75" x14ac:dyDescent="0.3">
      <c r="A2" s="15" t="s">
        <v>0</v>
      </c>
      <c r="B2" s="16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7" s="5" customFormat="1" x14ac:dyDescent="0.25">
      <c r="A3" s="11">
        <v>1</v>
      </c>
      <c r="B3" s="48" t="s">
        <v>180</v>
      </c>
      <c r="C3" s="11">
        <v>25</v>
      </c>
      <c r="D3" s="33">
        <f>C3*100/54</f>
        <v>46.296296296296298</v>
      </c>
      <c r="E3" s="11" t="s">
        <v>181</v>
      </c>
      <c r="F3" s="41" t="s">
        <v>155</v>
      </c>
      <c r="G3" s="11" t="s">
        <v>139</v>
      </c>
    </row>
    <row r="4" spans="1:7" s="5" customFormat="1" ht="15.75" x14ac:dyDescent="0.25">
      <c r="A4" s="11">
        <v>2</v>
      </c>
      <c r="B4" s="19" t="s">
        <v>176</v>
      </c>
      <c r="C4" s="9">
        <v>20</v>
      </c>
      <c r="D4" s="33">
        <f>C4*100/54</f>
        <v>37.037037037037038</v>
      </c>
      <c r="E4" s="9" t="s">
        <v>182</v>
      </c>
      <c r="F4" s="41" t="s">
        <v>155</v>
      </c>
      <c r="G4" s="11" t="s">
        <v>139</v>
      </c>
    </row>
  </sheetData>
  <autoFilter ref="A2:G4" xr:uid="{00000000-0009-0000-0000-000006000000}">
    <sortState xmlns:xlrd2="http://schemas.microsoft.com/office/spreadsheetml/2017/richdata2" ref="A3:G9">
      <sortCondition descending="1" ref="D2:D9"/>
    </sortState>
  </autoFilter>
  <sortState xmlns:xlrd2="http://schemas.microsoft.com/office/spreadsheetml/2017/richdata2" ref="A3:G4">
    <sortCondition descending="1" ref="D3:D4"/>
  </sortState>
  <mergeCells count="1">
    <mergeCell ref="B1:G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БеловаОИ</cp:lastModifiedBy>
  <dcterms:created xsi:type="dcterms:W3CDTF">2024-10-10T13:27:12Z</dcterms:created>
  <dcterms:modified xsi:type="dcterms:W3CDTF">2025-11-01T08:37:19Z</dcterms:modified>
</cp:coreProperties>
</file>