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БеловаОИ\Desktop\Олимпиады\Биология ШЭ 2025-2026\"/>
    </mc:Choice>
  </mc:AlternateContent>
  <xr:revisionPtr revIDLastSave="0" documentId="13_ncr:1_{80995E04-3966-4E6B-98D4-912F294B9EE1}" xr6:coauthVersionLast="47" xr6:coauthVersionMax="47" xr10:uidLastSave="{00000000-0000-0000-0000-000000000000}"/>
  <bookViews>
    <workbookView xWindow="7515" yWindow="645" windowWidth="21600" windowHeight="11385" activeTab="1" xr2:uid="{00000000-000D-0000-FFFF-FFFF00000000}"/>
  </bookViews>
  <sheets>
    <sheet name="5 класс" sheetId="2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8" r:id="rId6"/>
    <sheet name="11 класс" sheetId="9" r:id="rId7"/>
  </sheets>
  <definedNames>
    <definedName name="_xlnm._FilterDatabase" localSheetId="5" hidden="1">'10 класс'!$A$2:$G$12</definedName>
    <definedName name="_xlnm._FilterDatabase" localSheetId="6" hidden="1">'11 класс'!$A$2:$G$10</definedName>
    <definedName name="_xlnm._FilterDatabase" localSheetId="0" hidden="1">'5 класс'!$A$2:$G$13</definedName>
    <definedName name="_xlnm._FilterDatabase" localSheetId="1" hidden="1">'6 класс'!$A$2:$G$35</definedName>
    <definedName name="_xlnm._FilterDatabase" localSheetId="2" hidden="1">'7 класс'!$A$2:$G$34</definedName>
    <definedName name="_xlnm._FilterDatabase" localSheetId="3" hidden="1">'8 класс'!$A$2:$G$22</definedName>
    <definedName name="_xlnm._FilterDatabase" localSheetId="4" hidden="1">'9 класс'!$A$2:$G$52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2" i="2"/>
  <c r="D13" i="2"/>
  <c r="D4" i="9"/>
  <c r="D5" i="9"/>
  <c r="D6" i="9"/>
  <c r="D7" i="9"/>
  <c r="D8" i="9"/>
  <c r="D9" i="9"/>
  <c r="D10" i="9"/>
  <c r="D3" i="9"/>
  <c r="D3" i="8"/>
  <c r="D4" i="8"/>
  <c r="D5" i="8"/>
  <c r="D6" i="8"/>
  <c r="D7" i="8"/>
  <c r="D8" i="8"/>
  <c r="D11" i="8"/>
  <c r="D12" i="8"/>
  <c r="D3" i="6"/>
  <c r="D4" i="6"/>
  <c r="D5" i="6"/>
  <c r="D6" i="6"/>
  <c r="D7" i="6"/>
  <c r="D8" i="6"/>
  <c r="D9" i="6"/>
  <c r="D11" i="6"/>
  <c r="D12" i="6"/>
  <c r="D13" i="6"/>
  <c r="D16" i="6"/>
  <c r="D18" i="6"/>
  <c r="D19" i="6"/>
  <c r="D20" i="6"/>
  <c r="D21" i="6"/>
  <c r="D23" i="6"/>
  <c r="D24" i="6"/>
  <c r="D25" i="6"/>
  <c r="D26" i="6"/>
  <c r="D27" i="6"/>
  <c r="D28" i="6"/>
  <c r="D30" i="6"/>
  <c r="D34" i="6"/>
  <c r="D37" i="6"/>
  <c r="D38" i="6"/>
  <c r="D39" i="6"/>
  <c r="D40" i="6"/>
  <c r="D41" i="6"/>
  <c r="D44" i="6"/>
  <c r="D52" i="6"/>
  <c r="D5" i="4"/>
  <c r="D6" i="4"/>
  <c r="D7" i="4"/>
  <c r="D8" i="4"/>
  <c r="D9" i="4"/>
  <c r="D12" i="4"/>
  <c r="D13" i="4"/>
  <c r="D14" i="4"/>
  <c r="D15" i="4"/>
  <c r="D18" i="4"/>
  <c r="D20" i="4"/>
  <c r="D21" i="4"/>
  <c r="D24" i="4"/>
  <c r="D25" i="4"/>
  <c r="D26" i="4"/>
  <c r="D29" i="4"/>
  <c r="D34" i="4"/>
  <c r="D4" i="3"/>
  <c r="D6" i="3"/>
  <c r="D9" i="3"/>
  <c r="D10" i="3"/>
  <c r="D12" i="3"/>
  <c r="D13" i="3"/>
  <c r="D15" i="3"/>
  <c r="D20" i="3"/>
  <c r="D21" i="3"/>
  <c r="D22" i="3"/>
  <c r="D28" i="3"/>
  <c r="D34" i="3"/>
  <c r="D10" i="8" l="1"/>
  <c r="D9" i="8"/>
  <c r="D13" i="5" l="1"/>
  <c r="D9" i="5"/>
  <c r="D16" i="5"/>
  <c r="D8" i="5"/>
  <c r="D7" i="5"/>
  <c r="D14" i="5"/>
  <c r="D15" i="5"/>
  <c r="D11" i="5"/>
  <c r="D3" i="5"/>
  <c r="D10" i="5"/>
  <c r="D5" i="5"/>
  <c r="D30" i="4"/>
  <c r="D31" i="4"/>
  <c r="D22" i="4"/>
  <c r="D32" i="4"/>
  <c r="D17" i="4"/>
  <c r="D16" i="4"/>
  <c r="D10" i="4"/>
  <c r="D43" i="6"/>
  <c r="D36" i="6"/>
  <c r="D42" i="6"/>
  <c r="D14" i="6"/>
  <c r="D11" i="2"/>
  <c r="D17" i="6"/>
  <c r="D47" i="6"/>
  <c r="D50" i="6"/>
  <c r="D10" i="6"/>
  <c r="D48" i="6"/>
  <c r="D31" i="6"/>
  <c r="D51" i="6"/>
  <c r="D22" i="6"/>
  <c r="D33" i="6"/>
  <c r="D45" i="6"/>
  <c r="D49" i="6"/>
  <c r="D46" i="6"/>
  <c r="D35" i="6"/>
  <c r="D29" i="6"/>
  <c r="D32" i="6"/>
  <c r="D15" i="6"/>
  <c r="D4" i="5"/>
  <c r="D6" i="5"/>
  <c r="D12" i="5"/>
  <c r="D3" i="4"/>
  <c r="D11" i="4"/>
  <c r="D23" i="4"/>
  <c r="D27" i="4"/>
  <c r="D28" i="4"/>
  <c r="D4" i="4"/>
  <c r="D19" i="4"/>
  <c r="D33" i="4"/>
  <c r="D7" i="3"/>
  <c r="D3" i="3"/>
  <c r="D5" i="3"/>
  <c r="D8" i="3"/>
  <c r="D18" i="3"/>
  <c r="D16" i="3"/>
  <c r="D35" i="3"/>
  <c r="D32" i="3"/>
  <c r="D26" i="3"/>
  <c r="D27" i="3"/>
  <c r="D17" i="3"/>
  <c r="D30" i="3"/>
  <c r="D11" i="3"/>
  <c r="D25" i="3"/>
  <c r="D29" i="3"/>
  <c r="D31" i="3"/>
  <c r="D33" i="3"/>
  <c r="D24" i="3"/>
  <c r="D19" i="3"/>
  <c r="D23" i="3"/>
  <c r="D14" i="3"/>
</calcChain>
</file>

<file path=xl/sharedStrings.xml><?xml version="1.0" encoding="utf-8"?>
<sst xmlns="http://schemas.openxmlformats.org/spreadsheetml/2006/main" count="625" uniqueCount="203">
  <si>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</si>
  <si>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</si>
  <si>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</si>
  <si>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</si>
  <si>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</si>
  <si>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</si>
  <si>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</si>
  <si>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МБОУ Северная СШ</t>
  </si>
  <si>
    <t>МБОУ Кайская ОШ</t>
  </si>
  <si>
    <t>Фионина Кира Романовна</t>
  </si>
  <si>
    <t>Белова Татьяна Сергеевна</t>
  </si>
  <si>
    <t>Ложкина Полина Дмитриевна</t>
  </si>
  <si>
    <t>Алексин Матвей Иванович</t>
  </si>
  <si>
    <t>Шмелев Антон Тарасович</t>
  </si>
  <si>
    <t>Смирнова Юлия Дмитриевна</t>
  </si>
  <si>
    <t>Чернигин Иван Егорович</t>
  </si>
  <si>
    <t>Родина Мелания Ильинична</t>
  </si>
  <si>
    <t>Николаева Екатерина Андреевна</t>
  </si>
  <si>
    <t>Пачина Анастасия Николаевна</t>
  </si>
  <si>
    <t>МБОУ Макарьевская ОШ</t>
  </si>
  <si>
    <t>Оборин Федор Иванович</t>
  </si>
  <si>
    <t>Боричева Александра Викторовна</t>
  </si>
  <si>
    <t>Журавлев Дмитрий Евгеньевич</t>
  </si>
  <si>
    <t>МБОУ Мирновская СШ</t>
  </si>
  <si>
    <t>Клочкова Анна Андреевна</t>
  </si>
  <si>
    <t>Мокрецова Евангелина Павловна</t>
  </si>
  <si>
    <t>Барабаш Максим Александрович</t>
  </si>
  <si>
    <t>Волкова Мария Александровна</t>
  </si>
  <si>
    <t xml:space="preserve"> Смирнов Александр Алексеевич</t>
  </si>
  <si>
    <t>Хренова Виктория Сергеевна</t>
  </si>
  <si>
    <t>Стасенко Полина Сергеевна</t>
  </si>
  <si>
    <t>Лукоянова Дарья Валерьевна</t>
  </si>
  <si>
    <t>Кунташова Кристина Викторовна</t>
  </si>
  <si>
    <t>Фролова Ирина Викторовна</t>
  </si>
  <si>
    <t>Чижова Дарья Дмитриевна</t>
  </si>
  <si>
    <t>Базеева Арина Андреевна</t>
  </si>
  <si>
    <t>МБОУ Михаленинская ОШ</t>
  </si>
  <si>
    <t>Костров Семен Михайлович</t>
  </si>
  <si>
    <t>Джамбиева Амина Назимовна</t>
  </si>
  <si>
    <t>Смирнова Видана Алексеевна</t>
  </si>
  <si>
    <t>Тихомирова Татьяна Игоревна</t>
  </si>
  <si>
    <t>Рогов Тимофей Павлович</t>
  </si>
  <si>
    <t>Дубова Александра Сергеевна</t>
  </si>
  <si>
    <t>Колесов Тимофей Михайлович</t>
  </si>
  <si>
    <t>Сироткин Тимур Александрович</t>
  </si>
  <si>
    <t>Ферулева Алина Михайловна</t>
  </si>
  <si>
    <t>Михайлов Матвей Сергеевич</t>
  </si>
  <si>
    <t>Качалов Виктор Андреевич</t>
  </si>
  <si>
    <t>Большевский Иван Максимович</t>
  </si>
  <si>
    <t>МБОУ Богородская ОШ</t>
  </si>
  <si>
    <t>Дубова Каролина Романовна</t>
  </si>
  <si>
    <t>Корина Екатерина Павловна</t>
  </si>
  <si>
    <t>Мокрецова Нина Васильевна</t>
  </si>
  <si>
    <t>Рябова Софья Сергеевна</t>
  </si>
  <si>
    <t>Волкова Вероника Евгеньевна</t>
  </si>
  <si>
    <t>Информация об участниках школьного этапа всероссийской олимпиады школьников по биологии 6 класс максимальное количество баллов 25</t>
  </si>
  <si>
    <t>Барышникова Елизавета Александровна</t>
  </si>
  <si>
    <t>Пшеницын Евгений Александрович</t>
  </si>
  <si>
    <t>Сидоркин Дмитрий Сергеевич</t>
  </si>
  <si>
    <t>Чегодаев Антон Владимирович</t>
  </si>
  <si>
    <t>Волнушкина Н.Б.</t>
  </si>
  <si>
    <t>Информация об участниках школьного этапа всероссийской олимпиады школьников по биологии 7 класс максимальное количество баллов  30</t>
  </si>
  <si>
    <t>Информация об участниках школьного этапа всероссийской олимпиады школьников по биологии  8 класс максимальное количество баллов  33</t>
  </si>
  <si>
    <t>Ветюгова Таисия</t>
  </si>
  <si>
    <t>Информация об участниках школьного этапа всероссийской олимпиады школьников по биологии 9 класс максимальное количество баллов  56</t>
  </si>
  <si>
    <t>Смирнов Александр Николаевич</t>
  </si>
  <si>
    <t>Обжогина Татьяна Николаевна</t>
  </si>
  <si>
    <t>Горев Станислав Валерьевич</t>
  </si>
  <si>
    <t>Трудникова Ирина Александровна</t>
  </si>
  <si>
    <t>Цветков Михаил Сергеевич</t>
  </si>
  <si>
    <t>Кадушкин Артем Алексеевич</t>
  </si>
  <si>
    <t>Кунташова Екатерина Викторовна</t>
  </si>
  <si>
    <t>9</t>
  </si>
  <si>
    <t>Информация об участниках школьного этапа всероссийской олимпиады школьников по биологии  5 класс максимальное количество баллов  25</t>
  </si>
  <si>
    <t>6,4</t>
  </si>
  <si>
    <t>1,8</t>
  </si>
  <si>
    <t>10,8</t>
  </si>
  <si>
    <t>3,2</t>
  </si>
  <si>
    <t>7,2</t>
  </si>
  <si>
    <t>Захлыстина Т.В.</t>
  </si>
  <si>
    <t>Гаврилов Кирилл Александрович</t>
  </si>
  <si>
    <t>Сухарева Зоя Андреевна</t>
  </si>
  <si>
    <t>Караванов Роман Александрович</t>
  </si>
  <si>
    <t>Пахаренко Игорь Александрович</t>
  </si>
  <si>
    <t>Власов Виталий Алексеевич</t>
  </si>
  <si>
    <t>Федюнина Анастасия Алексеевна</t>
  </si>
  <si>
    <t>Суханов Артем Николаевич</t>
  </si>
  <si>
    <t>Кузнецов Арсений Ильич</t>
  </si>
  <si>
    <t>Малышев Алексей Евгеньевич</t>
  </si>
  <si>
    <t>Забалуев Максим Викторович</t>
  </si>
  <si>
    <t xml:space="preserve">МБОУ Михаленинская ОШ </t>
  </si>
  <si>
    <t>Тихова Ксения Андреевна</t>
  </si>
  <si>
    <t>Волков Даниил Сергеевич</t>
  </si>
  <si>
    <t>Мокрецова М.Н.</t>
  </si>
  <si>
    <t>Хренова Александра Сергеевна</t>
  </si>
  <si>
    <t>Смыслов Илья Иванович</t>
  </si>
  <si>
    <t>Воробьева Вероника Витальевна</t>
  </si>
  <si>
    <t>Миронов Макар Евгеньевич</t>
  </si>
  <si>
    <t>Старикова О. Н.</t>
  </si>
  <si>
    <t xml:space="preserve">МБОУ Северная СШ </t>
  </si>
  <si>
    <t>Боричев Анатолий Александрович</t>
  </si>
  <si>
    <t>Заводчикова Татьяна Александровна</t>
  </si>
  <si>
    <t>Арбузов Михаил Дмитриевич</t>
  </si>
  <si>
    <t>Старикова О. Н</t>
  </si>
  <si>
    <t>Локтева Валерия Павловна</t>
  </si>
  <si>
    <t>Красильникова Ирина Александровна</t>
  </si>
  <si>
    <t>Заводчикова Юлия Сергеевна</t>
  </si>
  <si>
    <t>Лисова Вероника Сергеевна</t>
  </si>
  <si>
    <t>Родина Дорофея Ильинична</t>
  </si>
  <si>
    <t>Боричева Алена Александровна</t>
  </si>
  <si>
    <t>Васильева Виктория Викторовна</t>
  </si>
  <si>
    <t>Информация об участниках школьного этапа всероссийской олимпиады школьников по биологии  10 класс максимальное количество баллов  63</t>
  </si>
  <si>
    <t>Учитель</t>
  </si>
  <si>
    <t>Широкова Н.В.</t>
  </si>
  <si>
    <t>Бабаева Анжела Максимовна</t>
  </si>
  <si>
    <t>Евсикова Н.В.</t>
  </si>
  <si>
    <t>Смирнова Варвара Павловна</t>
  </si>
  <si>
    <t xml:space="preserve">МБОУ Горкинская СШ </t>
  </si>
  <si>
    <t>Кукушкин Д. А.</t>
  </si>
  <si>
    <t>Голубев Степан Алексеевич</t>
  </si>
  <si>
    <t>МБОУ Горкинская СШ</t>
  </si>
  <si>
    <t>Кукушкин Д.А.</t>
  </si>
  <si>
    <t>Горбунов Константин Александрович</t>
  </si>
  <si>
    <t>Васильева Е.А.</t>
  </si>
  <si>
    <t>МБОУ Варнавинская СШ</t>
  </si>
  <si>
    <t xml:space="preserve">Рождественская Василиса Васильевна </t>
  </si>
  <si>
    <t>Морарь Карина Петровна</t>
  </si>
  <si>
    <t>Синюхин Матвей Иванович</t>
  </si>
  <si>
    <t>Гришанова Елизавета Андреевна</t>
  </si>
  <si>
    <t>Шаманин Николай Алексеевич</t>
  </si>
  <si>
    <t>Трубилов Кирилл Сергеевич</t>
  </si>
  <si>
    <t>Марченко Максим Рудольфович</t>
  </si>
  <si>
    <t>Серебрякова Мария Андреевна</t>
  </si>
  <si>
    <t>Дурандина Екатерина Алексеевна</t>
  </si>
  <si>
    <t>Амирова Ирина Дмитриевна</t>
  </si>
  <si>
    <t>Шалабаев Антон Владимирович</t>
  </si>
  <si>
    <t>Калинина Дарья Артемовна</t>
  </si>
  <si>
    <t>Груздев Артем Николаевич</t>
  </si>
  <si>
    <t>Агафонов Егор Максимович</t>
  </si>
  <si>
    <t>Потылицына Аня Александровна</t>
  </si>
  <si>
    <t>Кучумова Валерия Алексеевна</t>
  </si>
  <si>
    <t>Хохлов Артем Вячеславович</t>
  </si>
  <si>
    <t>Васильева Е.А</t>
  </si>
  <si>
    <t>Батманова Елизавета Максимовна</t>
  </si>
  <si>
    <t>Горюнова Елизавета Романовна</t>
  </si>
  <si>
    <t>Огнева Дарья Дмитриевна</t>
  </si>
  <si>
    <t>Крылов Михаил Сергеевич</t>
  </si>
  <si>
    <t>Потанина Анна Сергеевна</t>
  </si>
  <si>
    <t>Цыганова Елизавета Ивановна</t>
  </si>
  <si>
    <t>Зерникова Софья Александровна</t>
  </si>
  <si>
    <t>Цветкова Дарья Алексеевна</t>
  </si>
  <si>
    <t>Корнев Иван Александрович</t>
  </si>
  <si>
    <t>Ферулев Иван Иванович</t>
  </si>
  <si>
    <t>Хрычева Анна Евгеньевна</t>
  </si>
  <si>
    <t>Акифьев Артём Юрьевич</t>
  </si>
  <si>
    <t>Цветков Дмитрий Алексеевич</t>
  </si>
  <si>
    <t>Цветков Иван Алексеевич</t>
  </si>
  <si>
    <t>Моторин Владимир Александрович</t>
  </si>
  <si>
    <t>Скопина Анна Евгеньевна</t>
  </si>
  <si>
    <t>Ступнев Иван Игоревич</t>
  </si>
  <si>
    <t>Зверева Полина Александровна</t>
  </si>
  <si>
    <t>Иглина Вероника Александровна</t>
  </si>
  <si>
    <t>Куканова Ксения Андреевна</t>
  </si>
  <si>
    <t>Смирнова Екатерина Дмитриевна</t>
  </si>
  <si>
    <t>Смирнова Мария Максимовна</t>
  </si>
  <si>
    <t>Сигаев Артём Евгеньевич</t>
  </si>
  <si>
    <t>Курков Сергей Александрович</t>
  </si>
  <si>
    <t>Баклыкова Наталия Николаевна</t>
  </si>
  <si>
    <t>Буровин Максим Валерьевич</t>
  </si>
  <si>
    <t>Перов Степан Юрьевич</t>
  </si>
  <si>
    <t>Киселёв Алексей Александрович</t>
  </si>
  <si>
    <t>Крылов Иван Андреевич</t>
  </si>
  <si>
    <t>Цветков Роман Сергеевич</t>
  </si>
  <si>
    <t>Чернигина Виктория Олеговна</t>
  </si>
  <si>
    <t>Зайцева Александра Михайловна</t>
  </si>
  <si>
    <t>Копусова Полина Евгеньевна</t>
  </si>
  <si>
    <t>Зайцева Ксения Николаевна</t>
  </si>
  <si>
    <t>Дворников Михаил Сергеевич</t>
  </si>
  <si>
    <t>Дементьев Сергей Михайлович</t>
  </si>
  <si>
    <t>Пономарёв Данила Дмитриевич</t>
  </si>
  <si>
    <t>Чащин Никита Сергеевич</t>
  </si>
  <si>
    <t>победитель</t>
  </si>
  <si>
    <t>призер</t>
  </si>
  <si>
    <t>Толкова Зоя Сергеевна</t>
  </si>
  <si>
    <t>Торопова Александра Александровна</t>
  </si>
  <si>
    <t>Колесова Ульяна Андреевна</t>
  </si>
  <si>
    <t>Мухина Любовь Николаевна</t>
  </si>
  <si>
    <t>Комарова Анна Алексеевна</t>
  </si>
  <si>
    <t>Сироткина Варвара Арсентьевна</t>
  </si>
  <si>
    <t>Новоселова Ксения Александровна</t>
  </si>
  <si>
    <t>Серебряков Трофим Андреевич</t>
  </si>
  <si>
    <t>Информация об участниках школьного этапа всероссийской олимпиады школьников по биологии  11 класс максимальное количество баллов  70</t>
  </si>
  <si>
    <t>Жолбу Дарья Андреевна</t>
  </si>
  <si>
    <t>Сыготина Алёна Ивановна</t>
  </si>
  <si>
    <t>Возов Григорий Викторович</t>
  </si>
  <si>
    <t>Метельков Савелий Александрович</t>
  </si>
  <si>
    <t>Огнева Полина Андреевна</t>
  </si>
  <si>
    <t>Калинин Алексей Александрович</t>
  </si>
  <si>
    <t>Яшкова Анастасия Сергеевна</t>
  </si>
  <si>
    <t>Тумзова Кира Дмитриевна</t>
  </si>
  <si>
    <t>Зайцева Екатерина Николаевна</t>
  </si>
  <si>
    <t>Рябков Артём Сергеевич</t>
  </si>
  <si>
    <t>Масляков Матвей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</si>
</sst>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87">
    <xf numFmtId="0" fontId="2" fillId="0" borderId="0" xfId="0" applyFont="1"/>
    <xf numFmtId="0" fontId="2" fillId="0" borderId="1" xfId="0" applyFont="1" applyBorder="1"/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left" wrapText="1"/>
    </xf>
    <xf numFmtId="0" fontId="6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2" fontId="6" fillId="0" borderId="3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3" xfId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3" xfId="1" applyFont="1" applyBorder="1" applyAlignment="1">
      <alignment horizontal="left" vertical="top" wrapText="1"/>
    </xf>
    <xf numFmtId="0" fontId="9" fillId="0" borderId="3" xfId="1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9" fillId="0" borderId="3" xfId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9" fillId="0" borderId="9" xfId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6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wrapText="1"/>
    </xf>
    <xf numFmtId="0" fontId="9" fillId="0" borderId="2" xfId="1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1" fillId="0" borderId="3" xfId="0" applyFont="1" applyBorder="1"/>
    <xf numFmtId="0" fontId="9" fillId="0" borderId="3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6" fillId="0" borderId="5" xfId="0" applyFont="1" applyBorder="1"/>
    <xf numFmtId="0" fontId="9" fillId="0" borderId="8" xfId="1" applyFont="1" applyBorder="1" applyAlignment="1">
      <alignment vertical="top" wrapText="1"/>
    </xf>
    <xf numFmtId="0" fontId="9" fillId="0" borderId="8" xfId="1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8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5" xfId="0" applyFont="1" applyBorder="1"/>
    <xf numFmtId="0" fontId="9" fillId="0" borderId="6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4" xfId="0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/>
    <xf numFmtId="0" fontId="9" fillId="0" borderId="13" xfId="1" applyFont="1" applyBorder="1" applyAlignment="1">
      <alignment vertical="center" wrapText="1"/>
    </xf>
    <xf numFmtId="0" fontId="6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workbookViewId="0">
      <selection activeCell="C25" sqref="C25"/>
    </sheetView>
  </sheetViews>
  <sheetFormatPr defaultColWidth="9.140625" defaultRowHeight="15" x14ac:dyDescent="0.25"/>
  <cols>
    <col min="2" max="2" width="39.28515625" customWidth="1"/>
    <col min="3" max="3" width="20.42578125" customWidth="1"/>
    <col min="4" max="5" width="17.42578125" customWidth="1"/>
    <col min="6" max="6" width="27.140625" customWidth="1"/>
    <col min="7" max="7" width="21.28515625" customWidth="1"/>
  </cols>
  <sheetData>
    <row r="1" spans="1:7" ht="56.25" customHeight="1" x14ac:dyDescent="0.25">
      <c r="A1" s="1"/>
      <c r="B1" s="86" t="s">
        <v>73</v>
      </c>
      <c r="C1" s="86"/>
      <c r="D1" s="86"/>
      <c r="E1" s="86"/>
      <c r="F1" s="86"/>
      <c r="G1" s="86"/>
    </row>
    <row r="2" spans="1:7" s="2" customFormat="1" ht="75" x14ac:dyDescent="0.25">
      <c r="A2" s="7" t="s">
        <v>0</v>
      </c>
      <c r="B2" s="7" t="s">
        <v>1</v>
      </c>
      <c r="C2" s="7" t="s">
        <v>2</v>
      </c>
      <c r="D2" s="3" t="s">
        <v>3</v>
      </c>
      <c r="E2" s="3" t="s">
        <v>4</v>
      </c>
      <c r="F2" s="3" t="s">
        <v>5</v>
      </c>
      <c r="G2" s="7" t="s">
        <v>6</v>
      </c>
    </row>
    <row r="3" spans="1:7" x14ac:dyDescent="0.25">
      <c r="A3" s="9">
        <v>1</v>
      </c>
      <c r="B3" s="18" t="s">
        <v>116</v>
      </c>
      <c r="C3" s="46">
        <v>12.4</v>
      </c>
      <c r="D3" s="48">
        <f t="shared" ref="D3:D13" si="0">C3*100/25</f>
        <v>49.6</v>
      </c>
      <c r="E3" s="17" t="s">
        <v>181</v>
      </c>
      <c r="F3" s="19" t="s">
        <v>117</v>
      </c>
      <c r="G3" s="9" t="s">
        <v>118</v>
      </c>
    </row>
    <row r="4" spans="1:7" ht="15.75" customHeight="1" x14ac:dyDescent="0.25">
      <c r="A4" s="9">
        <v>2</v>
      </c>
      <c r="B4" s="18" t="s">
        <v>15</v>
      </c>
      <c r="C4" s="46">
        <v>12</v>
      </c>
      <c r="D4" s="48">
        <f t="shared" si="0"/>
        <v>48</v>
      </c>
      <c r="E4" s="17" t="s">
        <v>182</v>
      </c>
      <c r="F4" s="19" t="s">
        <v>99</v>
      </c>
      <c r="G4" s="9" t="s">
        <v>98</v>
      </c>
    </row>
    <row r="5" spans="1:7" x14ac:dyDescent="0.25">
      <c r="A5" s="9">
        <v>3</v>
      </c>
      <c r="B5" s="18" t="s">
        <v>68</v>
      </c>
      <c r="C5" s="47" t="s">
        <v>76</v>
      </c>
      <c r="D5" s="48">
        <f t="shared" si="0"/>
        <v>43.2</v>
      </c>
      <c r="E5" s="17" t="s">
        <v>182</v>
      </c>
      <c r="F5" s="19" t="s">
        <v>36</v>
      </c>
      <c r="G5" s="9" t="s">
        <v>79</v>
      </c>
    </row>
    <row r="6" spans="1:7" ht="13.5" customHeight="1" x14ac:dyDescent="0.25">
      <c r="A6" s="9">
        <v>4</v>
      </c>
      <c r="B6" s="18" t="s">
        <v>37</v>
      </c>
      <c r="C6" s="47" t="s">
        <v>76</v>
      </c>
      <c r="D6" s="48">
        <f t="shared" si="0"/>
        <v>43.2</v>
      </c>
      <c r="E6" s="17" t="s">
        <v>182</v>
      </c>
      <c r="F6" s="19" t="s">
        <v>36</v>
      </c>
      <c r="G6" s="9" t="s">
        <v>79</v>
      </c>
    </row>
    <row r="7" spans="1:7" x14ac:dyDescent="0.25">
      <c r="A7" s="9">
        <v>5</v>
      </c>
      <c r="B7" s="18" t="s">
        <v>71</v>
      </c>
      <c r="C7" s="47" t="s">
        <v>72</v>
      </c>
      <c r="D7" s="48">
        <f t="shared" si="0"/>
        <v>36</v>
      </c>
      <c r="E7" s="17" t="s">
        <v>182</v>
      </c>
      <c r="F7" s="19" t="s">
        <v>36</v>
      </c>
      <c r="G7" s="9" t="s">
        <v>79</v>
      </c>
    </row>
    <row r="8" spans="1:7" x14ac:dyDescent="0.25">
      <c r="A8" s="9">
        <v>6</v>
      </c>
      <c r="B8" s="18" t="s">
        <v>92</v>
      </c>
      <c r="C8" s="46">
        <v>8.8000000000000007</v>
      </c>
      <c r="D8" s="48">
        <f t="shared" si="0"/>
        <v>35.200000000000003</v>
      </c>
      <c r="E8" s="17" t="s">
        <v>182</v>
      </c>
      <c r="F8" s="19" t="s">
        <v>23</v>
      </c>
      <c r="G8" s="9" t="s">
        <v>93</v>
      </c>
    </row>
    <row r="9" spans="1:7" x14ac:dyDescent="0.25">
      <c r="A9" s="9">
        <v>7</v>
      </c>
      <c r="B9" s="18" t="s">
        <v>97</v>
      </c>
      <c r="C9" s="46">
        <v>7.8</v>
      </c>
      <c r="D9" s="48">
        <f t="shared" si="0"/>
        <v>31.2</v>
      </c>
      <c r="E9" s="22"/>
      <c r="F9" s="19" t="s">
        <v>99</v>
      </c>
      <c r="G9" s="9" t="s">
        <v>98</v>
      </c>
    </row>
    <row r="10" spans="1:7" x14ac:dyDescent="0.25">
      <c r="A10" s="9">
        <v>8</v>
      </c>
      <c r="B10" s="18" t="s">
        <v>70</v>
      </c>
      <c r="C10" s="47" t="s">
        <v>78</v>
      </c>
      <c r="D10" s="48">
        <f t="shared" si="0"/>
        <v>28.8</v>
      </c>
      <c r="E10" s="17"/>
      <c r="F10" s="19" t="s">
        <v>36</v>
      </c>
      <c r="G10" s="9" t="s">
        <v>79</v>
      </c>
    </row>
    <row r="11" spans="1:7" ht="15" customHeight="1" x14ac:dyDescent="0.25">
      <c r="A11" s="9">
        <v>9</v>
      </c>
      <c r="B11" s="18" t="s">
        <v>66</v>
      </c>
      <c r="C11" s="47" t="s">
        <v>74</v>
      </c>
      <c r="D11" s="48">
        <f t="shared" si="0"/>
        <v>25.6</v>
      </c>
      <c r="E11" s="17"/>
      <c r="F11" s="19" t="s">
        <v>36</v>
      </c>
      <c r="G11" s="9" t="s">
        <v>79</v>
      </c>
    </row>
    <row r="12" spans="1:7" ht="15.75" customHeight="1" x14ac:dyDescent="0.25">
      <c r="A12" s="9">
        <v>10</v>
      </c>
      <c r="B12" s="18" t="s">
        <v>69</v>
      </c>
      <c r="C12" s="47" t="s">
        <v>77</v>
      </c>
      <c r="D12" s="48">
        <f t="shared" si="0"/>
        <v>12.8</v>
      </c>
      <c r="E12" s="17"/>
      <c r="F12" s="19" t="s">
        <v>36</v>
      </c>
      <c r="G12" s="9" t="s">
        <v>79</v>
      </c>
    </row>
    <row r="13" spans="1:7" ht="15" customHeight="1" x14ac:dyDescent="0.25">
      <c r="A13" s="9">
        <v>11</v>
      </c>
      <c r="B13" s="18" t="s">
        <v>67</v>
      </c>
      <c r="C13" s="47" t="s">
        <v>75</v>
      </c>
      <c r="D13" s="48">
        <f t="shared" si="0"/>
        <v>7.2</v>
      </c>
      <c r="E13" s="17"/>
      <c r="F13" s="19" t="s">
        <v>36</v>
      </c>
      <c r="G13" s="9" t="s">
        <v>79</v>
      </c>
    </row>
  </sheetData>
  <autoFilter ref="A2:G13" xr:uid="{00000000-0009-0000-0000-000000000000}">
    <sortState xmlns:xlrd2="http://schemas.microsoft.com/office/spreadsheetml/2017/richdata2" ref="A3:G13">
      <sortCondition descending="1" ref="D3"/>
    </sortState>
  </autoFilter>
  <sortState xmlns:xlrd2="http://schemas.microsoft.com/office/spreadsheetml/2017/richdata2" ref="A3:G13">
    <sortCondition descending="1" ref="D4:D13"/>
  </sortState>
  <mergeCells count="1">
    <mergeCell ref="B1:G1"/>
  </mergeCells>
  <pageMargins left="0.70000004768371604" right="0.70000004768371604" top="0.75" bottom="0.75" header="0.30000001192092901" footer="0.3000000119209290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G35"/>
  <sheetViews>
    <sheetView tabSelected="1" workbookViewId="0">
      <selection activeCell="B4" sqref="B4"/>
    </sheetView>
  </sheetViews>
  <sheetFormatPr defaultColWidth="9.140625" defaultRowHeight="15" x14ac:dyDescent="0.25"/>
  <cols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86" t="s">
        <v>55</v>
      </c>
      <c r="C1" s="86"/>
      <c r="D1" s="86"/>
      <c r="E1" s="86"/>
      <c r="F1" s="86"/>
      <c r="G1" s="86"/>
    </row>
    <row r="2" spans="1:7" s="4" customFormat="1" ht="75" x14ac:dyDescent="0.25">
      <c r="A2" s="3" t="s">
        <v>0</v>
      </c>
      <c r="B2" s="7" t="s">
        <v>1</v>
      </c>
      <c r="C2" s="7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s="4" customFormat="1" hidden="1" x14ac:dyDescent="0.25">
      <c r="A3" s="19">
        <v>1</v>
      </c>
      <c r="B3" s="37" t="s">
        <v>50</v>
      </c>
      <c r="C3" s="39">
        <v>22.6</v>
      </c>
      <c r="D3" s="23">
        <f t="shared" ref="D3:D35" si="0">C3*100/25</f>
        <v>90.4</v>
      </c>
      <c r="E3" s="17" t="s">
        <v>181</v>
      </c>
      <c r="F3" s="33" t="s">
        <v>49</v>
      </c>
      <c r="G3" s="39" t="s">
        <v>60</v>
      </c>
    </row>
    <row r="4" spans="1:7" s="4" customFormat="1" x14ac:dyDescent="0.25">
      <c r="A4" s="19">
        <v>2</v>
      </c>
      <c r="B4" s="8" t="s">
        <v>122</v>
      </c>
      <c r="C4" s="9">
        <v>20.6</v>
      </c>
      <c r="D4" s="23">
        <f t="shared" si="0"/>
        <v>82.4</v>
      </c>
      <c r="E4" s="17" t="s">
        <v>181</v>
      </c>
      <c r="F4" s="9" t="s">
        <v>124</v>
      </c>
      <c r="G4" s="9" t="s">
        <v>123</v>
      </c>
    </row>
    <row r="5" spans="1:7" s="4" customFormat="1" ht="15" hidden="1" customHeight="1" x14ac:dyDescent="0.25">
      <c r="A5" s="19">
        <v>3</v>
      </c>
      <c r="B5" s="37" t="s">
        <v>57</v>
      </c>
      <c r="C5" s="39">
        <v>20.399999999999999</v>
      </c>
      <c r="D5" s="23">
        <f t="shared" si="0"/>
        <v>81.599999999999994</v>
      </c>
      <c r="E5" s="17" t="s">
        <v>181</v>
      </c>
      <c r="F5" s="33" t="s">
        <v>49</v>
      </c>
      <c r="G5" s="39" t="s">
        <v>60</v>
      </c>
    </row>
    <row r="6" spans="1:7" s="4" customFormat="1" x14ac:dyDescent="0.25">
      <c r="A6" s="19">
        <v>4</v>
      </c>
      <c r="B6" s="8" t="s">
        <v>192</v>
      </c>
      <c r="C6" s="9">
        <v>18.8</v>
      </c>
      <c r="D6" s="23">
        <f t="shared" si="0"/>
        <v>75.2</v>
      </c>
      <c r="E6" s="17" t="s">
        <v>182</v>
      </c>
      <c r="F6" s="9" t="s">
        <v>124</v>
      </c>
      <c r="G6" s="9" t="s">
        <v>123</v>
      </c>
    </row>
    <row r="7" spans="1:7" s="4" customFormat="1" ht="15" hidden="1" customHeight="1" x14ac:dyDescent="0.25">
      <c r="A7" s="19">
        <v>5</v>
      </c>
      <c r="B7" s="65" t="s">
        <v>51</v>
      </c>
      <c r="C7" s="70">
        <v>18.2</v>
      </c>
      <c r="D7" s="23">
        <f t="shared" si="0"/>
        <v>72.8</v>
      </c>
      <c r="E7" s="17" t="s">
        <v>182</v>
      </c>
      <c r="F7" s="33" t="s">
        <v>49</v>
      </c>
      <c r="G7" s="70" t="s">
        <v>60</v>
      </c>
    </row>
    <row r="8" spans="1:7" s="4" customFormat="1" ht="15" hidden="1" customHeight="1" x14ac:dyDescent="0.25">
      <c r="A8" s="19">
        <v>6</v>
      </c>
      <c r="B8" s="37" t="s">
        <v>58</v>
      </c>
      <c r="C8" s="39">
        <v>17.8</v>
      </c>
      <c r="D8" s="23">
        <f t="shared" si="0"/>
        <v>71.2</v>
      </c>
      <c r="E8" s="17" t="s">
        <v>182</v>
      </c>
      <c r="F8" s="33" t="s">
        <v>49</v>
      </c>
      <c r="G8" s="51" t="s">
        <v>60</v>
      </c>
    </row>
    <row r="9" spans="1:7" s="4" customFormat="1" x14ac:dyDescent="0.25">
      <c r="A9" s="19">
        <v>7</v>
      </c>
      <c r="B9" s="8" t="s">
        <v>193</v>
      </c>
      <c r="C9" s="9">
        <v>17.8</v>
      </c>
      <c r="D9" s="23">
        <f t="shared" si="0"/>
        <v>71.2</v>
      </c>
      <c r="E9" s="17" t="s">
        <v>182</v>
      </c>
      <c r="F9" s="9" t="s">
        <v>124</v>
      </c>
      <c r="G9" s="17" t="s">
        <v>123</v>
      </c>
    </row>
    <row r="10" spans="1:7" s="4" customFormat="1" x14ac:dyDescent="0.25">
      <c r="A10" s="19">
        <v>8</v>
      </c>
      <c r="B10" s="8" t="s">
        <v>194</v>
      </c>
      <c r="C10" s="9">
        <v>17.600000000000001</v>
      </c>
      <c r="D10" s="23">
        <f t="shared" si="0"/>
        <v>70.400000000000006</v>
      </c>
      <c r="E10" s="17" t="s">
        <v>182</v>
      </c>
      <c r="F10" s="9" t="s">
        <v>124</v>
      </c>
      <c r="G10" s="17" t="s">
        <v>123</v>
      </c>
    </row>
    <row r="11" spans="1:7" s="4" customFormat="1" ht="15" hidden="1" customHeight="1" x14ac:dyDescent="0.25">
      <c r="A11" s="19">
        <v>9</v>
      </c>
      <c r="B11" s="11" t="s">
        <v>16</v>
      </c>
      <c r="C11" s="12">
        <v>16.8</v>
      </c>
      <c r="D11" s="23">
        <f t="shared" si="0"/>
        <v>67.2</v>
      </c>
      <c r="E11" s="17" t="s">
        <v>182</v>
      </c>
      <c r="F11" s="9" t="s">
        <v>7</v>
      </c>
      <c r="G11" s="17" t="s">
        <v>103</v>
      </c>
    </row>
    <row r="12" spans="1:7" s="4" customFormat="1" x14ac:dyDescent="0.25">
      <c r="A12" s="19">
        <v>10</v>
      </c>
      <c r="B12" s="8" t="s">
        <v>195</v>
      </c>
      <c r="C12" s="66">
        <v>16</v>
      </c>
      <c r="D12" s="23">
        <f t="shared" si="0"/>
        <v>64</v>
      </c>
      <c r="E12" s="17" t="s">
        <v>182</v>
      </c>
      <c r="F12" s="9" t="s">
        <v>124</v>
      </c>
      <c r="G12" s="17" t="s">
        <v>123</v>
      </c>
    </row>
    <row r="13" spans="1:7" s="4" customFormat="1" x14ac:dyDescent="0.25">
      <c r="A13" s="19">
        <v>11</v>
      </c>
      <c r="B13" s="8" t="s">
        <v>196</v>
      </c>
      <c r="C13" s="68">
        <v>15.1</v>
      </c>
      <c r="D13" s="23">
        <f t="shared" si="0"/>
        <v>60.4</v>
      </c>
      <c r="E13" s="17" t="s">
        <v>182</v>
      </c>
      <c r="F13" s="9" t="s">
        <v>124</v>
      </c>
      <c r="G13" s="68" t="s">
        <v>123</v>
      </c>
    </row>
    <row r="14" spans="1:7" s="4" customFormat="1" ht="15" hidden="1" customHeight="1" x14ac:dyDescent="0.25">
      <c r="A14" s="19">
        <v>12</v>
      </c>
      <c r="B14" s="37" t="s">
        <v>56</v>
      </c>
      <c r="C14" s="39">
        <v>14.8</v>
      </c>
      <c r="D14" s="23">
        <f t="shared" si="0"/>
        <v>59.2</v>
      </c>
      <c r="E14" s="17" t="s">
        <v>182</v>
      </c>
      <c r="F14" s="52" t="s">
        <v>49</v>
      </c>
      <c r="G14" s="50" t="s">
        <v>60</v>
      </c>
    </row>
    <row r="15" spans="1:7" s="4" customFormat="1" x14ac:dyDescent="0.25">
      <c r="A15" s="19">
        <v>13</v>
      </c>
      <c r="B15" s="8" t="s">
        <v>197</v>
      </c>
      <c r="C15" s="56">
        <v>13.4</v>
      </c>
      <c r="D15" s="23">
        <f t="shared" si="0"/>
        <v>53.6</v>
      </c>
      <c r="E15" s="17" t="s">
        <v>182</v>
      </c>
      <c r="F15" s="17" t="s">
        <v>124</v>
      </c>
      <c r="G15" s="68" t="s">
        <v>123</v>
      </c>
    </row>
    <row r="16" spans="1:7" s="4" customFormat="1" ht="15.75" hidden="1" customHeight="1" x14ac:dyDescent="0.25">
      <c r="A16" s="19">
        <v>14</v>
      </c>
      <c r="B16" s="11" t="s">
        <v>80</v>
      </c>
      <c r="C16" s="12">
        <v>13.2</v>
      </c>
      <c r="D16" s="23">
        <f t="shared" si="0"/>
        <v>52.8</v>
      </c>
      <c r="E16" s="17" t="s">
        <v>182</v>
      </c>
      <c r="F16" s="50" t="s">
        <v>36</v>
      </c>
      <c r="G16" s="17" t="s">
        <v>79</v>
      </c>
    </row>
    <row r="17" spans="1:7" s="4" customFormat="1" ht="18" hidden="1" customHeight="1" x14ac:dyDescent="0.25">
      <c r="A17" s="19">
        <v>15</v>
      </c>
      <c r="B17" s="8" t="s">
        <v>21</v>
      </c>
      <c r="C17" s="9">
        <v>12.6</v>
      </c>
      <c r="D17" s="23">
        <f t="shared" si="0"/>
        <v>50.4</v>
      </c>
      <c r="E17" s="17" t="s">
        <v>182</v>
      </c>
      <c r="F17" s="17" t="s">
        <v>23</v>
      </c>
      <c r="G17" s="17" t="s">
        <v>93</v>
      </c>
    </row>
    <row r="18" spans="1:7" s="4" customFormat="1" hidden="1" x14ac:dyDescent="0.25">
      <c r="A18" s="19">
        <v>16</v>
      </c>
      <c r="B18" s="64" t="s">
        <v>59</v>
      </c>
      <c r="C18" s="69">
        <v>11.6</v>
      </c>
      <c r="D18" s="23">
        <f t="shared" si="0"/>
        <v>46.4</v>
      </c>
      <c r="E18" s="17" t="s">
        <v>182</v>
      </c>
      <c r="F18" s="52" t="s">
        <v>49</v>
      </c>
      <c r="G18" s="52" t="s">
        <v>60</v>
      </c>
    </row>
    <row r="19" spans="1:7" s="4" customFormat="1" hidden="1" x14ac:dyDescent="0.25">
      <c r="A19" s="19">
        <v>17</v>
      </c>
      <c r="B19" s="16" t="s">
        <v>20</v>
      </c>
      <c r="C19" s="17">
        <v>11.4</v>
      </c>
      <c r="D19" s="23">
        <f t="shared" si="0"/>
        <v>45.6</v>
      </c>
      <c r="E19" s="17" t="s">
        <v>182</v>
      </c>
      <c r="F19" s="17" t="s">
        <v>19</v>
      </c>
      <c r="G19" s="17" t="s">
        <v>115</v>
      </c>
    </row>
    <row r="20" spans="1:7" s="4" customFormat="1" x14ac:dyDescent="0.25">
      <c r="A20" s="19">
        <v>18</v>
      </c>
      <c r="B20" s="8" t="s">
        <v>198</v>
      </c>
      <c r="C20" s="68">
        <v>11.4</v>
      </c>
      <c r="D20" s="23">
        <f t="shared" si="0"/>
        <v>45.6</v>
      </c>
      <c r="E20" s="17" t="s">
        <v>182</v>
      </c>
      <c r="F20" s="17" t="s">
        <v>124</v>
      </c>
      <c r="G20" s="68" t="s">
        <v>123</v>
      </c>
    </row>
    <row r="21" spans="1:7" s="4" customFormat="1" x14ac:dyDescent="0.25">
      <c r="A21" s="19">
        <v>19</v>
      </c>
      <c r="B21" s="8" t="s">
        <v>199</v>
      </c>
      <c r="C21" s="68">
        <v>11.1</v>
      </c>
      <c r="D21" s="23">
        <f t="shared" si="0"/>
        <v>44.4</v>
      </c>
      <c r="E21" s="71"/>
      <c r="F21" s="17" t="s">
        <v>124</v>
      </c>
      <c r="G21" s="68" t="s">
        <v>123</v>
      </c>
    </row>
    <row r="22" spans="1:7" s="4" customFormat="1" ht="17.25" customHeight="1" x14ac:dyDescent="0.25">
      <c r="A22" s="19">
        <v>20</v>
      </c>
      <c r="B22" s="8" t="s">
        <v>200</v>
      </c>
      <c r="C22" s="68">
        <v>11</v>
      </c>
      <c r="D22" s="23">
        <f t="shared" si="0"/>
        <v>44</v>
      </c>
      <c r="E22" s="71"/>
      <c r="F22" s="17" t="s">
        <v>124</v>
      </c>
      <c r="G22" s="68" t="s">
        <v>123</v>
      </c>
    </row>
    <row r="23" spans="1:7" s="4" customFormat="1" hidden="1" x14ac:dyDescent="0.25">
      <c r="A23" s="19">
        <v>21</v>
      </c>
      <c r="B23" s="20" t="s">
        <v>119</v>
      </c>
      <c r="C23" s="17">
        <v>9.8000000000000007</v>
      </c>
      <c r="D23" s="23">
        <f t="shared" si="0"/>
        <v>39.200000000000003</v>
      </c>
      <c r="E23" s="20"/>
      <c r="F23" s="17" t="s">
        <v>120</v>
      </c>
      <c r="G23" s="17" t="s">
        <v>121</v>
      </c>
    </row>
    <row r="24" spans="1:7" s="4" customFormat="1" hidden="1" x14ac:dyDescent="0.25">
      <c r="A24" s="19">
        <v>22</v>
      </c>
      <c r="B24" s="8" t="s">
        <v>13</v>
      </c>
      <c r="C24" s="9">
        <v>9</v>
      </c>
      <c r="D24" s="23">
        <f t="shared" si="0"/>
        <v>36</v>
      </c>
      <c r="E24" s="20"/>
      <c r="F24" s="19" t="s">
        <v>8</v>
      </c>
      <c r="G24" s="9" t="s">
        <v>113</v>
      </c>
    </row>
    <row r="25" spans="1:7" s="4" customFormat="1" hidden="1" x14ac:dyDescent="0.25">
      <c r="A25" s="19">
        <v>23</v>
      </c>
      <c r="B25" s="8" t="s">
        <v>100</v>
      </c>
      <c r="C25" s="9">
        <v>8</v>
      </c>
      <c r="D25" s="23">
        <f t="shared" si="0"/>
        <v>32</v>
      </c>
      <c r="E25" s="20"/>
      <c r="F25" s="19" t="s">
        <v>7</v>
      </c>
      <c r="G25" s="9" t="s">
        <v>103</v>
      </c>
    </row>
    <row r="26" spans="1:7" s="4" customFormat="1" ht="15" hidden="1" customHeight="1" x14ac:dyDescent="0.25">
      <c r="A26" s="19">
        <v>24</v>
      </c>
      <c r="B26" s="8" t="s">
        <v>81</v>
      </c>
      <c r="C26" s="9">
        <v>7.8</v>
      </c>
      <c r="D26" s="23">
        <f t="shared" si="0"/>
        <v>31.2</v>
      </c>
      <c r="E26" s="17"/>
      <c r="F26" s="73" t="s">
        <v>36</v>
      </c>
      <c r="G26" s="9" t="s">
        <v>79</v>
      </c>
    </row>
    <row r="27" spans="1:7" s="4" customFormat="1" ht="15.75" hidden="1" customHeight="1" x14ac:dyDescent="0.25">
      <c r="A27" s="19">
        <v>25</v>
      </c>
      <c r="B27" s="8" t="s">
        <v>82</v>
      </c>
      <c r="C27" s="9">
        <v>7</v>
      </c>
      <c r="D27" s="23">
        <f t="shared" si="0"/>
        <v>28</v>
      </c>
      <c r="E27" s="17"/>
      <c r="F27" s="73" t="s">
        <v>36</v>
      </c>
      <c r="G27" s="9" t="s">
        <v>79</v>
      </c>
    </row>
    <row r="28" spans="1:7" s="4" customFormat="1" x14ac:dyDescent="0.25">
      <c r="A28" s="19">
        <v>26</v>
      </c>
      <c r="B28" s="8" t="s">
        <v>201</v>
      </c>
      <c r="C28" s="67">
        <v>7</v>
      </c>
      <c r="D28" s="23">
        <f t="shared" si="0"/>
        <v>28</v>
      </c>
      <c r="E28" s="72"/>
      <c r="F28" s="19" t="s">
        <v>124</v>
      </c>
      <c r="G28" s="67" t="s">
        <v>123</v>
      </c>
    </row>
    <row r="29" spans="1:7" hidden="1" x14ac:dyDescent="0.25">
      <c r="A29" s="19">
        <v>27</v>
      </c>
      <c r="B29" s="8" t="s">
        <v>101</v>
      </c>
      <c r="C29" s="9">
        <v>6.8</v>
      </c>
      <c r="D29" s="23">
        <f t="shared" si="0"/>
        <v>27.2</v>
      </c>
      <c r="E29" s="8"/>
      <c r="F29" s="19" t="s">
        <v>7</v>
      </c>
      <c r="G29" s="9" t="s">
        <v>103</v>
      </c>
    </row>
    <row r="30" spans="1:7" hidden="1" x14ac:dyDescent="0.25">
      <c r="A30" s="19">
        <v>28</v>
      </c>
      <c r="B30" s="8" t="s">
        <v>22</v>
      </c>
      <c r="C30" s="9">
        <v>6.4</v>
      </c>
      <c r="D30" s="23">
        <f t="shared" si="0"/>
        <v>25.6</v>
      </c>
      <c r="E30" s="9"/>
      <c r="F30" s="19" t="s">
        <v>23</v>
      </c>
      <c r="G30" s="9" t="s">
        <v>93</v>
      </c>
    </row>
    <row r="31" spans="1:7" hidden="1" x14ac:dyDescent="0.25">
      <c r="A31" s="19">
        <v>29</v>
      </c>
      <c r="B31" s="8" t="s">
        <v>102</v>
      </c>
      <c r="C31" s="9">
        <v>5.6</v>
      </c>
      <c r="D31" s="23">
        <f t="shared" si="0"/>
        <v>22.4</v>
      </c>
      <c r="E31" s="8"/>
      <c r="F31" s="19" t="s">
        <v>7</v>
      </c>
      <c r="G31" s="9" t="s">
        <v>103</v>
      </c>
    </row>
    <row r="32" spans="1:7" ht="15.75" hidden="1" customHeight="1" x14ac:dyDescent="0.25">
      <c r="A32" s="19">
        <v>30</v>
      </c>
      <c r="B32" s="8" t="s">
        <v>41</v>
      </c>
      <c r="C32" s="9">
        <v>5</v>
      </c>
      <c r="D32" s="23">
        <f t="shared" si="0"/>
        <v>20</v>
      </c>
      <c r="E32" s="9"/>
      <c r="F32" s="73" t="s">
        <v>36</v>
      </c>
      <c r="G32" s="9" t="s">
        <v>79</v>
      </c>
    </row>
    <row r="33" spans="1:7" hidden="1" x14ac:dyDescent="0.25">
      <c r="A33" s="19">
        <v>31</v>
      </c>
      <c r="B33" s="8" t="s">
        <v>9</v>
      </c>
      <c r="C33" s="9">
        <v>5</v>
      </c>
      <c r="D33" s="23">
        <f t="shared" si="0"/>
        <v>20</v>
      </c>
      <c r="E33" s="8"/>
      <c r="F33" s="19" t="s">
        <v>8</v>
      </c>
      <c r="G33" s="9" t="s">
        <v>113</v>
      </c>
    </row>
    <row r="34" spans="1:7" x14ac:dyDescent="0.25">
      <c r="A34" s="19">
        <v>32</v>
      </c>
      <c r="B34" s="8" t="s">
        <v>202</v>
      </c>
      <c r="C34" s="56">
        <v>4.2</v>
      </c>
      <c r="D34" s="23">
        <f t="shared" si="0"/>
        <v>16.8</v>
      </c>
      <c r="E34" s="60"/>
      <c r="F34" s="19" t="s">
        <v>124</v>
      </c>
      <c r="G34" s="56" t="s">
        <v>123</v>
      </c>
    </row>
    <row r="35" spans="1:7" ht="18" hidden="1" customHeight="1" x14ac:dyDescent="0.25">
      <c r="A35" s="19">
        <v>33</v>
      </c>
      <c r="B35" s="8" t="s">
        <v>38</v>
      </c>
      <c r="C35" s="9">
        <v>3.8</v>
      </c>
      <c r="D35" s="23">
        <f t="shared" si="0"/>
        <v>15.2</v>
      </c>
      <c r="E35" s="9"/>
      <c r="F35" s="73" t="s">
        <v>36</v>
      </c>
      <c r="G35" s="9" t="s">
        <v>79</v>
      </c>
    </row>
  </sheetData>
  <autoFilter ref="A2:G35" xr:uid="{00000000-0009-0000-0000-000001000000}">
    <filterColumn colId="5">
      <filters>
        <filter val="МБОУ Варнавинская СШ"/>
      </filters>
    </filterColumn>
  </autoFilter>
  <sortState xmlns:xlrd2="http://schemas.microsoft.com/office/spreadsheetml/2017/richdata2" ref="A3:G35">
    <sortCondition descending="1" ref="D3"/>
  </sortState>
  <mergeCells count="1">
    <mergeCell ref="B1:G1"/>
  </mergeCells>
  <pageMargins left="0.70000004768371604" right="0.70000004768371604" top="0.75" bottom="0.75" header="0.30000001192092901" footer="0.3000000119209290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topLeftCell="A10" workbookViewId="0">
      <selection activeCell="D11" sqref="D11"/>
    </sheetView>
  </sheetViews>
  <sheetFormatPr defaultColWidth="9.140625" defaultRowHeight="15" x14ac:dyDescent="0.25"/>
  <cols>
    <col min="2" max="2" width="37" customWidth="1"/>
    <col min="3" max="3" width="16.8554687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86" t="s">
        <v>61</v>
      </c>
      <c r="C1" s="86"/>
      <c r="D1" s="86"/>
      <c r="E1" s="86"/>
      <c r="F1" s="86"/>
      <c r="G1" s="86"/>
    </row>
    <row r="2" spans="1:7" s="2" customFormat="1" ht="7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s="2" customFormat="1" x14ac:dyDescent="0.25">
      <c r="A3" s="10">
        <v>1</v>
      </c>
      <c r="B3" s="75" t="s">
        <v>104</v>
      </c>
      <c r="C3" s="9">
        <v>22</v>
      </c>
      <c r="D3" s="30">
        <f t="shared" ref="D3:D34" si="0">C3*100/30</f>
        <v>73.333333333333329</v>
      </c>
      <c r="E3" s="9" t="s">
        <v>181</v>
      </c>
      <c r="F3" s="9" t="s">
        <v>7</v>
      </c>
      <c r="G3" s="9" t="s">
        <v>98</v>
      </c>
    </row>
    <row r="4" spans="1:7" s="2" customFormat="1" x14ac:dyDescent="0.25">
      <c r="A4" s="10">
        <v>2</v>
      </c>
      <c r="B4" s="75" t="s">
        <v>12</v>
      </c>
      <c r="C4" s="9">
        <v>22</v>
      </c>
      <c r="D4" s="30">
        <f t="shared" si="0"/>
        <v>73.333333333333329</v>
      </c>
      <c r="E4" s="9" t="s">
        <v>181</v>
      </c>
      <c r="F4" s="9" t="s">
        <v>8</v>
      </c>
      <c r="G4" s="9" t="s">
        <v>113</v>
      </c>
    </row>
    <row r="5" spans="1:7" s="2" customFormat="1" ht="16.5" customHeight="1" x14ac:dyDescent="0.25">
      <c r="A5" s="10">
        <v>3</v>
      </c>
      <c r="B5" s="76" t="s">
        <v>125</v>
      </c>
      <c r="C5" s="34">
        <v>21</v>
      </c>
      <c r="D5" s="30">
        <f t="shared" si="0"/>
        <v>70</v>
      </c>
      <c r="E5" s="9" t="s">
        <v>181</v>
      </c>
      <c r="F5" s="9" t="s">
        <v>124</v>
      </c>
      <c r="G5" s="34" t="s">
        <v>123</v>
      </c>
    </row>
    <row r="6" spans="1:7" s="2" customFormat="1" x14ac:dyDescent="0.25">
      <c r="A6" s="10">
        <v>4</v>
      </c>
      <c r="B6" s="75" t="s">
        <v>126</v>
      </c>
      <c r="C6" s="9">
        <v>20.3</v>
      </c>
      <c r="D6" s="30">
        <f t="shared" si="0"/>
        <v>67.666666666666671</v>
      </c>
      <c r="E6" s="9" t="s">
        <v>182</v>
      </c>
      <c r="F6" s="9" t="s">
        <v>124</v>
      </c>
      <c r="G6" s="9" t="s">
        <v>123</v>
      </c>
    </row>
    <row r="7" spans="1:7" s="2" customFormat="1" x14ac:dyDescent="0.25">
      <c r="A7" s="10">
        <v>5</v>
      </c>
      <c r="B7" s="75" t="s">
        <v>127</v>
      </c>
      <c r="C7" s="9">
        <v>20.100000000000001</v>
      </c>
      <c r="D7" s="30">
        <f t="shared" si="0"/>
        <v>67.000000000000014</v>
      </c>
      <c r="E7" s="9" t="s">
        <v>182</v>
      </c>
      <c r="F7" s="9" t="s">
        <v>124</v>
      </c>
      <c r="G7" s="9" t="s">
        <v>123</v>
      </c>
    </row>
    <row r="8" spans="1:7" s="2" customFormat="1" x14ac:dyDescent="0.25">
      <c r="A8" s="10">
        <v>6</v>
      </c>
      <c r="B8" s="75" t="s">
        <v>128</v>
      </c>
      <c r="C8" s="9">
        <v>19</v>
      </c>
      <c r="D8" s="30">
        <f t="shared" si="0"/>
        <v>63.333333333333336</v>
      </c>
      <c r="E8" s="9" t="s">
        <v>182</v>
      </c>
      <c r="F8" s="54" t="s">
        <v>124</v>
      </c>
      <c r="G8" s="9" t="s">
        <v>123</v>
      </c>
    </row>
    <row r="9" spans="1:7" s="2" customFormat="1" x14ac:dyDescent="0.25">
      <c r="A9" s="10">
        <v>7</v>
      </c>
      <c r="B9" s="75" t="s">
        <v>129</v>
      </c>
      <c r="C9" s="9">
        <v>18.3</v>
      </c>
      <c r="D9" s="30">
        <f t="shared" si="0"/>
        <v>61</v>
      </c>
      <c r="E9" s="9" t="s">
        <v>182</v>
      </c>
      <c r="F9" s="54" t="s">
        <v>124</v>
      </c>
      <c r="G9" s="9" t="s">
        <v>123</v>
      </c>
    </row>
    <row r="10" spans="1:7" s="2" customFormat="1" x14ac:dyDescent="0.25">
      <c r="A10" s="10">
        <v>8</v>
      </c>
      <c r="B10" s="77" t="s">
        <v>94</v>
      </c>
      <c r="C10" s="10">
        <v>18.2</v>
      </c>
      <c r="D10" s="30">
        <f t="shared" si="0"/>
        <v>60.666666666666664</v>
      </c>
      <c r="E10" s="9" t="s">
        <v>182</v>
      </c>
      <c r="F10" s="49" t="s">
        <v>23</v>
      </c>
      <c r="G10" s="10" t="s">
        <v>93</v>
      </c>
    </row>
    <row r="11" spans="1:7" s="2" customFormat="1" x14ac:dyDescent="0.25">
      <c r="A11" s="10">
        <v>9</v>
      </c>
      <c r="B11" s="78" t="s">
        <v>105</v>
      </c>
      <c r="C11" s="31">
        <v>17</v>
      </c>
      <c r="D11" s="30">
        <f t="shared" si="0"/>
        <v>56.666666666666664</v>
      </c>
      <c r="E11" s="9" t="s">
        <v>182</v>
      </c>
      <c r="F11" s="31" t="s">
        <v>7</v>
      </c>
      <c r="G11" s="31" t="s">
        <v>98</v>
      </c>
    </row>
    <row r="12" spans="1:7" s="2" customFormat="1" x14ac:dyDescent="0.25">
      <c r="A12" s="10">
        <v>10</v>
      </c>
      <c r="B12" s="79" t="s">
        <v>130</v>
      </c>
      <c r="C12" s="68">
        <v>16.600000000000001</v>
      </c>
      <c r="D12" s="30">
        <f t="shared" si="0"/>
        <v>55.333333333333343</v>
      </c>
      <c r="E12" s="9" t="s">
        <v>182</v>
      </c>
      <c r="F12" s="31" t="s">
        <v>124</v>
      </c>
      <c r="G12" s="74" t="s">
        <v>123</v>
      </c>
    </row>
    <row r="13" spans="1:7" s="2" customFormat="1" x14ac:dyDescent="0.25">
      <c r="A13" s="10">
        <v>11</v>
      </c>
      <c r="B13" s="79" t="s">
        <v>131</v>
      </c>
      <c r="C13" s="68">
        <v>16.5</v>
      </c>
      <c r="D13" s="30">
        <f t="shared" si="0"/>
        <v>55</v>
      </c>
      <c r="E13" s="9" t="s">
        <v>182</v>
      </c>
      <c r="F13" s="31" t="s">
        <v>124</v>
      </c>
      <c r="G13" s="74" t="s">
        <v>123</v>
      </c>
    </row>
    <row r="14" spans="1:7" s="2" customFormat="1" x14ac:dyDescent="0.25">
      <c r="A14" s="10">
        <v>12</v>
      </c>
      <c r="B14" s="79" t="s">
        <v>132</v>
      </c>
      <c r="C14" s="68">
        <v>16.3</v>
      </c>
      <c r="D14" s="30">
        <f t="shared" si="0"/>
        <v>54.333333333333336</v>
      </c>
      <c r="E14" s="9" t="s">
        <v>182</v>
      </c>
      <c r="F14" s="31" t="s">
        <v>124</v>
      </c>
      <c r="G14" s="74" t="s">
        <v>123</v>
      </c>
    </row>
    <row r="15" spans="1:7" s="2" customFormat="1" x14ac:dyDescent="0.25">
      <c r="A15" s="10">
        <v>13</v>
      </c>
      <c r="B15" s="79" t="s">
        <v>133</v>
      </c>
      <c r="C15" s="68">
        <v>16.100000000000001</v>
      </c>
      <c r="D15" s="30">
        <f t="shared" si="0"/>
        <v>53.666666666666671</v>
      </c>
      <c r="E15" s="9" t="s">
        <v>182</v>
      </c>
      <c r="F15" s="31" t="s">
        <v>124</v>
      </c>
      <c r="G15" s="74" t="s">
        <v>123</v>
      </c>
    </row>
    <row r="16" spans="1:7" s="2" customFormat="1" x14ac:dyDescent="0.25">
      <c r="A16" s="10">
        <v>14</v>
      </c>
      <c r="B16" s="80" t="s">
        <v>24</v>
      </c>
      <c r="C16" s="28">
        <v>15.8</v>
      </c>
      <c r="D16" s="30">
        <f t="shared" si="0"/>
        <v>52.666666666666664</v>
      </c>
      <c r="E16" s="9" t="s">
        <v>182</v>
      </c>
      <c r="F16" s="28" t="s">
        <v>23</v>
      </c>
      <c r="G16" s="17" t="s">
        <v>93</v>
      </c>
    </row>
    <row r="17" spans="1:7" s="2" customFormat="1" x14ac:dyDescent="0.25">
      <c r="A17" s="10">
        <v>15</v>
      </c>
      <c r="B17" s="81" t="s">
        <v>25</v>
      </c>
      <c r="C17" s="58">
        <v>15.4</v>
      </c>
      <c r="D17" s="57">
        <f t="shared" si="0"/>
        <v>51.333333333333336</v>
      </c>
      <c r="E17" s="9" t="s">
        <v>182</v>
      </c>
      <c r="F17" s="58" t="s">
        <v>23</v>
      </c>
      <c r="G17" s="58" t="s">
        <v>93</v>
      </c>
    </row>
    <row r="18" spans="1:7" s="2" customFormat="1" x14ac:dyDescent="0.25">
      <c r="A18" s="10">
        <v>16</v>
      </c>
      <c r="B18" s="82" t="s">
        <v>134</v>
      </c>
      <c r="C18" s="56">
        <v>15.4</v>
      </c>
      <c r="D18" s="30">
        <f t="shared" si="0"/>
        <v>51.333333333333336</v>
      </c>
      <c r="E18" s="9" t="s">
        <v>182</v>
      </c>
      <c r="F18" s="9" t="s">
        <v>124</v>
      </c>
      <c r="G18" s="56" t="s">
        <v>123</v>
      </c>
    </row>
    <row r="19" spans="1:7" s="2" customFormat="1" x14ac:dyDescent="0.25">
      <c r="A19" s="10">
        <v>17</v>
      </c>
      <c r="B19" s="75" t="s">
        <v>114</v>
      </c>
      <c r="C19" s="9">
        <v>15</v>
      </c>
      <c r="D19" s="30">
        <f t="shared" si="0"/>
        <v>50</v>
      </c>
      <c r="E19" s="9" t="s">
        <v>182</v>
      </c>
      <c r="F19" s="9" t="s">
        <v>8</v>
      </c>
      <c r="G19" s="9" t="s">
        <v>113</v>
      </c>
    </row>
    <row r="20" spans="1:7" s="2" customFormat="1" x14ac:dyDescent="0.25">
      <c r="A20" s="10">
        <v>18</v>
      </c>
      <c r="B20" s="82" t="s">
        <v>135</v>
      </c>
      <c r="C20" s="56">
        <v>15</v>
      </c>
      <c r="D20" s="30">
        <f t="shared" si="0"/>
        <v>50</v>
      </c>
      <c r="E20" s="9" t="s">
        <v>182</v>
      </c>
      <c r="F20" s="9" t="s">
        <v>124</v>
      </c>
      <c r="G20" s="56" t="s">
        <v>123</v>
      </c>
    </row>
    <row r="21" spans="1:7" s="2" customFormat="1" x14ac:dyDescent="0.25">
      <c r="A21" s="10">
        <v>19</v>
      </c>
      <c r="B21" s="82" t="s">
        <v>136</v>
      </c>
      <c r="C21" s="56">
        <v>14.9</v>
      </c>
      <c r="D21" s="30">
        <f t="shared" si="0"/>
        <v>49.666666666666664</v>
      </c>
      <c r="E21" s="55"/>
      <c r="F21" s="9" t="s">
        <v>124</v>
      </c>
      <c r="G21" s="56" t="s">
        <v>123</v>
      </c>
    </row>
    <row r="22" spans="1:7" s="2" customFormat="1" ht="18" customHeight="1" x14ac:dyDescent="0.25">
      <c r="A22" s="10">
        <v>20</v>
      </c>
      <c r="B22" s="75" t="s">
        <v>39</v>
      </c>
      <c r="C22" s="9">
        <v>14.6</v>
      </c>
      <c r="D22" s="30">
        <f t="shared" si="0"/>
        <v>48.666666666666664</v>
      </c>
      <c r="E22" s="9"/>
      <c r="F22" s="39" t="s">
        <v>36</v>
      </c>
      <c r="G22" s="9" t="s">
        <v>79</v>
      </c>
    </row>
    <row r="23" spans="1:7" x14ac:dyDescent="0.25">
      <c r="A23" s="10">
        <v>21</v>
      </c>
      <c r="B23" s="75" t="s">
        <v>10</v>
      </c>
      <c r="C23" s="9">
        <v>14.4</v>
      </c>
      <c r="D23" s="30">
        <f t="shared" si="0"/>
        <v>48</v>
      </c>
      <c r="E23" s="9"/>
      <c r="F23" s="9" t="s">
        <v>7</v>
      </c>
      <c r="G23" s="9" t="s">
        <v>98</v>
      </c>
    </row>
    <row r="24" spans="1:7" x14ac:dyDescent="0.25">
      <c r="A24" s="10">
        <v>22</v>
      </c>
      <c r="B24" s="82" t="s">
        <v>137</v>
      </c>
      <c r="C24" s="56">
        <v>14.3</v>
      </c>
      <c r="D24" s="30">
        <f t="shared" si="0"/>
        <v>47.666666666666664</v>
      </c>
      <c r="E24" s="55"/>
      <c r="F24" s="9" t="s">
        <v>124</v>
      </c>
      <c r="G24" s="56" t="s">
        <v>142</v>
      </c>
    </row>
    <row r="25" spans="1:7" x14ac:dyDescent="0.25">
      <c r="A25" s="10">
        <v>23</v>
      </c>
      <c r="B25" s="82" t="s">
        <v>138</v>
      </c>
      <c r="C25" s="56">
        <v>14.1</v>
      </c>
      <c r="D25" s="30">
        <f t="shared" si="0"/>
        <v>47</v>
      </c>
      <c r="E25" s="55"/>
      <c r="F25" s="9" t="s">
        <v>124</v>
      </c>
      <c r="G25" s="56" t="s">
        <v>142</v>
      </c>
    </row>
    <row r="26" spans="1:7" x14ac:dyDescent="0.25">
      <c r="A26" s="10">
        <v>24</v>
      </c>
      <c r="B26" s="82" t="s">
        <v>139</v>
      </c>
      <c r="C26" s="56">
        <v>14.1</v>
      </c>
      <c r="D26" s="30">
        <f t="shared" si="0"/>
        <v>47</v>
      </c>
      <c r="E26" s="55"/>
      <c r="F26" s="9" t="s">
        <v>124</v>
      </c>
      <c r="G26" s="56" t="s">
        <v>142</v>
      </c>
    </row>
    <row r="27" spans="1:7" x14ac:dyDescent="0.25">
      <c r="A27" s="10">
        <v>25</v>
      </c>
      <c r="B27" s="75" t="s">
        <v>11</v>
      </c>
      <c r="C27" s="9">
        <v>14</v>
      </c>
      <c r="D27" s="30">
        <f t="shared" si="0"/>
        <v>46.666666666666664</v>
      </c>
      <c r="E27" s="18"/>
      <c r="F27" s="9" t="s">
        <v>7</v>
      </c>
      <c r="G27" s="9" t="s">
        <v>98</v>
      </c>
    </row>
    <row r="28" spans="1:7" x14ac:dyDescent="0.25">
      <c r="A28" s="10">
        <v>26</v>
      </c>
      <c r="B28" s="75" t="s">
        <v>106</v>
      </c>
      <c r="C28" s="9">
        <v>13.3</v>
      </c>
      <c r="D28" s="30">
        <f t="shared" si="0"/>
        <v>44.333333333333336</v>
      </c>
      <c r="E28" s="18"/>
      <c r="F28" s="9" t="s">
        <v>7</v>
      </c>
      <c r="G28" s="9" t="s">
        <v>98</v>
      </c>
    </row>
    <row r="29" spans="1:7" x14ac:dyDescent="0.25">
      <c r="A29" s="10">
        <v>27</v>
      </c>
      <c r="B29" s="82" t="s">
        <v>140</v>
      </c>
      <c r="C29" s="56">
        <v>12.6</v>
      </c>
      <c r="D29" s="30">
        <f t="shared" si="0"/>
        <v>42</v>
      </c>
      <c r="E29" s="55"/>
      <c r="F29" s="9" t="s">
        <v>124</v>
      </c>
      <c r="G29" s="56" t="s">
        <v>142</v>
      </c>
    </row>
    <row r="30" spans="1:7" x14ac:dyDescent="0.25">
      <c r="A30" s="10">
        <v>28</v>
      </c>
      <c r="B30" s="83" t="s">
        <v>53</v>
      </c>
      <c r="C30" s="39">
        <v>11.5</v>
      </c>
      <c r="D30" s="30">
        <f t="shared" si="0"/>
        <v>38.333333333333336</v>
      </c>
      <c r="E30" s="9"/>
      <c r="F30" s="39" t="s">
        <v>49</v>
      </c>
      <c r="G30" s="39" t="s">
        <v>60</v>
      </c>
    </row>
    <row r="31" spans="1:7" ht="13.5" customHeight="1" x14ac:dyDescent="0.25">
      <c r="A31" s="10">
        <v>29</v>
      </c>
      <c r="B31" s="75" t="s">
        <v>83</v>
      </c>
      <c r="C31" s="9">
        <v>10.4</v>
      </c>
      <c r="D31" s="30">
        <f t="shared" si="0"/>
        <v>34.666666666666664</v>
      </c>
      <c r="E31" s="9"/>
      <c r="F31" s="39" t="s">
        <v>36</v>
      </c>
      <c r="G31" s="9" t="s">
        <v>79</v>
      </c>
    </row>
    <row r="32" spans="1:7" ht="18" customHeight="1" x14ac:dyDescent="0.25">
      <c r="A32" s="10">
        <v>30</v>
      </c>
      <c r="B32" s="75" t="s">
        <v>40</v>
      </c>
      <c r="C32" s="9">
        <v>10</v>
      </c>
      <c r="D32" s="30">
        <f t="shared" si="0"/>
        <v>33.333333333333336</v>
      </c>
      <c r="E32" s="9"/>
      <c r="F32" s="39" t="s">
        <v>36</v>
      </c>
      <c r="G32" s="9" t="s">
        <v>79</v>
      </c>
    </row>
    <row r="33" spans="1:7" x14ac:dyDescent="0.25">
      <c r="A33" s="10">
        <v>31</v>
      </c>
      <c r="B33" s="83" t="s">
        <v>54</v>
      </c>
      <c r="C33" s="39">
        <v>9.5</v>
      </c>
      <c r="D33" s="30">
        <f t="shared" si="0"/>
        <v>31.666666666666668</v>
      </c>
      <c r="E33" s="9"/>
      <c r="F33" s="39" t="s">
        <v>49</v>
      </c>
      <c r="G33" s="39" t="s">
        <v>60</v>
      </c>
    </row>
    <row r="34" spans="1:7" x14ac:dyDescent="0.25">
      <c r="A34" s="10">
        <v>32</v>
      </c>
      <c r="B34" s="82" t="s">
        <v>141</v>
      </c>
      <c r="C34" s="56">
        <v>7.4</v>
      </c>
      <c r="D34" s="30">
        <f t="shared" si="0"/>
        <v>24.666666666666668</v>
      </c>
      <c r="E34" s="55"/>
      <c r="F34" s="9" t="s">
        <v>124</v>
      </c>
      <c r="G34" s="56" t="s">
        <v>142</v>
      </c>
    </row>
  </sheetData>
  <autoFilter ref="A2:G34" xr:uid="{00000000-0009-0000-0000-000002000000}">
    <sortState xmlns:xlrd2="http://schemas.microsoft.com/office/spreadsheetml/2017/richdata2" ref="A3:G22">
      <sortCondition descending="1" ref="D3"/>
    </sortState>
  </autoFilter>
  <sortState xmlns:xlrd2="http://schemas.microsoft.com/office/spreadsheetml/2017/richdata2" ref="A3:G34">
    <sortCondition descending="1" ref="D3"/>
  </sortState>
  <mergeCells count="1">
    <mergeCell ref="B1:G1"/>
  </mergeCells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E25"/>
  <sheetViews>
    <sheetView workbookViewId="0">
      <selection activeCell="D8" sqref="D8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  <col min="8" max="109" width="9.140625" style="43"/>
  </cols>
  <sheetData>
    <row r="1" spans="1:109" ht="56.25" customHeight="1" x14ac:dyDescent="0.25">
      <c r="A1" s="1"/>
      <c r="B1" s="86" t="s">
        <v>62</v>
      </c>
      <c r="C1" s="86"/>
      <c r="D1" s="86"/>
      <c r="E1" s="86"/>
      <c r="F1" s="86"/>
      <c r="G1" s="86"/>
    </row>
    <row r="2" spans="1:109" s="5" customFormat="1" ht="75" x14ac:dyDescent="0.3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40" t="s">
        <v>5</v>
      </c>
      <c r="G2" s="45" t="s">
        <v>6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</row>
    <row r="3" spans="1:109" s="38" customFormat="1" x14ac:dyDescent="0.25">
      <c r="A3" s="10">
        <v>1</v>
      </c>
      <c r="B3" s="18" t="s">
        <v>29</v>
      </c>
      <c r="C3" s="9">
        <v>29.9</v>
      </c>
      <c r="D3" s="27">
        <f t="shared" ref="D3:D16" si="0">C3*100/33</f>
        <v>90.606060606060609</v>
      </c>
      <c r="E3" s="10" t="s">
        <v>181</v>
      </c>
      <c r="F3" s="49" t="s">
        <v>23</v>
      </c>
      <c r="G3" s="10" t="s">
        <v>93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</row>
    <row r="4" spans="1:109" s="38" customFormat="1" ht="20.25" customHeight="1" x14ac:dyDescent="0.25">
      <c r="A4" s="10">
        <v>2</v>
      </c>
      <c r="B4" s="18" t="s">
        <v>107</v>
      </c>
      <c r="C4" s="10">
        <v>22.3</v>
      </c>
      <c r="D4" s="27">
        <f t="shared" si="0"/>
        <v>67.575757575757578</v>
      </c>
      <c r="E4" s="10" t="s">
        <v>182</v>
      </c>
      <c r="F4" s="49" t="s">
        <v>7</v>
      </c>
      <c r="G4" s="10" t="s">
        <v>98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</row>
    <row r="5" spans="1:109" s="5" customFormat="1" x14ac:dyDescent="0.25">
      <c r="A5" s="10">
        <v>3</v>
      </c>
      <c r="B5" s="53" t="s">
        <v>27</v>
      </c>
      <c r="C5" s="35">
        <v>19.8</v>
      </c>
      <c r="D5" s="27">
        <f t="shared" si="0"/>
        <v>60</v>
      </c>
      <c r="E5" s="10" t="s">
        <v>182</v>
      </c>
      <c r="F5" s="49" t="s">
        <v>23</v>
      </c>
      <c r="G5" s="10" t="s">
        <v>93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</row>
    <row r="6" spans="1:109" s="5" customFormat="1" x14ac:dyDescent="0.25">
      <c r="A6" s="10">
        <v>4</v>
      </c>
      <c r="B6" s="21" t="s">
        <v>14</v>
      </c>
      <c r="C6" s="12">
        <v>15.2</v>
      </c>
      <c r="D6" s="27">
        <f t="shared" si="0"/>
        <v>46.060606060606062</v>
      </c>
      <c r="E6" s="10" t="s">
        <v>182</v>
      </c>
      <c r="F6" s="49" t="s">
        <v>7</v>
      </c>
      <c r="G6" s="10" t="s">
        <v>98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</row>
    <row r="7" spans="1:109" s="5" customFormat="1" ht="17.25" customHeight="1" x14ac:dyDescent="0.25">
      <c r="A7" s="10">
        <v>5</v>
      </c>
      <c r="B7" s="18" t="s">
        <v>87</v>
      </c>
      <c r="C7" s="10">
        <v>12.7</v>
      </c>
      <c r="D7" s="27">
        <f t="shared" si="0"/>
        <v>38.484848484848484</v>
      </c>
      <c r="E7" s="10" t="s">
        <v>182</v>
      </c>
      <c r="F7" s="41" t="s">
        <v>90</v>
      </c>
      <c r="G7" s="10" t="s">
        <v>79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</row>
    <row r="8" spans="1:109" s="5" customFormat="1" ht="15" customHeight="1" x14ac:dyDescent="0.25">
      <c r="A8" s="10">
        <v>6</v>
      </c>
      <c r="B8" s="21" t="s">
        <v>86</v>
      </c>
      <c r="C8" s="12">
        <v>11.1</v>
      </c>
      <c r="D8" s="27">
        <f t="shared" si="0"/>
        <v>33.636363636363633</v>
      </c>
      <c r="E8" s="10" t="s">
        <v>182</v>
      </c>
      <c r="F8" s="41" t="s">
        <v>90</v>
      </c>
      <c r="G8" s="9" t="s">
        <v>79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</row>
    <row r="9" spans="1:109" s="5" customFormat="1" ht="18" customHeight="1" x14ac:dyDescent="0.25">
      <c r="A9" s="10">
        <v>7</v>
      </c>
      <c r="B9" s="18" t="s">
        <v>84</v>
      </c>
      <c r="C9" s="10">
        <v>10.1</v>
      </c>
      <c r="D9" s="27">
        <f t="shared" si="0"/>
        <v>30.606060606060606</v>
      </c>
      <c r="E9" s="10" t="s">
        <v>182</v>
      </c>
      <c r="F9" s="41" t="s">
        <v>90</v>
      </c>
      <c r="G9" s="10" t="s">
        <v>79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</row>
    <row r="10" spans="1:109" s="5" customFormat="1" x14ac:dyDescent="0.25">
      <c r="A10" s="10">
        <v>8</v>
      </c>
      <c r="B10" s="24" t="s">
        <v>26</v>
      </c>
      <c r="C10" s="10">
        <v>9.5</v>
      </c>
      <c r="D10" s="27">
        <f t="shared" si="0"/>
        <v>28.787878787878789</v>
      </c>
      <c r="E10" s="10"/>
      <c r="F10" s="49" t="s">
        <v>23</v>
      </c>
      <c r="G10" s="10" t="s">
        <v>93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</row>
    <row r="11" spans="1:109" s="5" customFormat="1" x14ac:dyDescent="0.25">
      <c r="A11" s="10">
        <v>9</v>
      </c>
      <c r="B11" s="24" t="s">
        <v>28</v>
      </c>
      <c r="C11" s="10">
        <v>9.1999999999999993</v>
      </c>
      <c r="D11" s="27">
        <f t="shared" si="0"/>
        <v>27.878787878787875</v>
      </c>
      <c r="E11" s="10"/>
      <c r="F11" s="10" t="s">
        <v>23</v>
      </c>
      <c r="G11" s="10" t="s">
        <v>93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</row>
    <row r="12" spans="1:109" s="5" customFormat="1" x14ac:dyDescent="0.25">
      <c r="A12" s="10">
        <v>10</v>
      </c>
      <c r="B12" s="37" t="s">
        <v>63</v>
      </c>
      <c r="C12" s="39">
        <v>9.1</v>
      </c>
      <c r="D12" s="27">
        <f t="shared" si="0"/>
        <v>27.575757575757574</v>
      </c>
      <c r="E12" s="36"/>
      <c r="F12" s="39" t="s">
        <v>49</v>
      </c>
      <c r="G12" s="39" t="s">
        <v>60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</row>
    <row r="13" spans="1:109" s="5" customFormat="1" x14ac:dyDescent="0.25">
      <c r="A13" s="10">
        <v>11</v>
      </c>
      <c r="B13" s="37" t="s">
        <v>52</v>
      </c>
      <c r="C13" s="39">
        <v>6.6</v>
      </c>
      <c r="D13" s="27">
        <f t="shared" si="0"/>
        <v>20</v>
      </c>
      <c r="E13" s="36"/>
      <c r="F13" s="39" t="s">
        <v>49</v>
      </c>
      <c r="G13" s="39" t="s">
        <v>60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</row>
    <row r="14" spans="1:109" s="5" customFormat="1" ht="18.75" customHeight="1" x14ac:dyDescent="0.25">
      <c r="A14" s="10">
        <v>12</v>
      </c>
      <c r="B14" s="21" t="s">
        <v>88</v>
      </c>
      <c r="C14" s="12">
        <v>5.7</v>
      </c>
      <c r="D14" s="27">
        <f t="shared" si="0"/>
        <v>17.272727272727273</v>
      </c>
      <c r="E14" s="10"/>
      <c r="F14" s="39" t="s">
        <v>90</v>
      </c>
      <c r="G14" s="9" t="s">
        <v>79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</row>
    <row r="15" spans="1:109" s="5" customFormat="1" ht="16.5" customHeight="1" x14ac:dyDescent="0.25">
      <c r="A15" s="10">
        <v>13</v>
      </c>
      <c r="B15" s="18" t="s">
        <v>89</v>
      </c>
      <c r="C15" s="10">
        <v>5.7</v>
      </c>
      <c r="D15" s="27">
        <f t="shared" si="0"/>
        <v>17.272727272727273</v>
      </c>
      <c r="E15" s="10"/>
      <c r="F15" s="41" t="s">
        <v>90</v>
      </c>
      <c r="G15" s="10" t="s">
        <v>79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</row>
    <row r="16" spans="1:109" s="5" customFormat="1" ht="17.25" customHeight="1" x14ac:dyDescent="0.25">
      <c r="A16" s="10">
        <v>14</v>
      </c>
      <c r="B16" s="18" t="s">
        <v>85</v>
      </c>
      <c r="C16" s="10">
        <v>5.6</v>
      </c>
      <c r="D16" s="27">
        <f t="shared" si="0"/>
        <v>16.969696969696969</v>
      </c>
      <c r="E16" s="10"/>
      <c r="F16" s="41" t="s">
        <v>90</v>
      </c>
      <c r="G16" s="10" t="s">
        <v>79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</row>
    <row r="17" spans="1:109" s="5" customFormat="1" x14ac:dyDescent="0.25">
      <c r="A17" s="26"/>
      <c r="B17" s="21"/>
      <c r="C17" s="12"/>
      <c r="D17" s="27"/>
      <c r="E17" s="24"/>
      <c r="F17" s="42"/>
      <c r="G17" s="2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</row>
    <row r="18" spans="1:109" s="5" customFormat="1" x14ac:dyDescent="0.25">
      <c r="A18" s="26"/>
      <c r="B18" s="24"/>
      <c r="C18" s="10"/>
      <c r="D18" s="27"/>
      <c r="E18" s="24"/>
      <c r="F18" s="42"/>
      <c r="G18" s="2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</row>
    <row r="19" spans="1:109" s="5" customFormat="1" x14ac:dyDescent="0.25">
      <c r="A19" s="26"/>
      <c r="B19" s="24"/>
      <c r="C19" s="10"/>
      <c r="D19" s="27"/>
      <c r="E19" s="24"/>
      <c r="F19" s="42"/>
      <c r="G19" s="2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</row>
    <row r="20" spans="1:109" s="5" customFormat="1" x14ac:dyDescent="0.25">
      <c r="A20" s="26"/>
      <c r="B20" s="24"/>
      <c r="C20" s="10"/>
      <c r="D20" s="27"/>
      <c r="E20" s="24"/>
      <c r="F20" s="42"/>
      <c r="G20" s="2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</row>
    <row r="21" spans="1:109" s="5" customFormat="1" ht="15.75" x14ac:dyDescent="0.25">
      <c r="A21" s="26"/>
      <c r="B21" s="25"/>
      <c r="C21" s="10"/>
      <c r="D21" s="27"/>
      <c r="E21" s="24"/>
      <c r="F21" s="42"/>
      <c r="G21" s="2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</row>
    <row r="22" spans="1:109" s="5" customFormat="1" x14ac:dyDescent="0.25">
      <c r="A22" s="26"/>
      <c r="B22" s="21"/>
      <c r="C22" s="12"/>
      <c r="D22" s="27"/>
      <c r="E22" s="24"/>
      <c r="F22" s="42"/>
      <c r="G22" s="18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</row>
    <row r="23" spans="1:109" x14ac:dyDescent="0.25">
      <c r="B23" s="32"/>
      <c r="C23" s="32"/>
      <c r="D23" s="32"/>
      <c r="E23" s="32"/>
      <c r="F23" s="32"/>
      <c r="G23" s="32"/>
    </row>
    <row r="24" spans="1:109" x14ac:dyDescent="0.25">
      <c r="B24" s="32"/>
      <c r="C24" s="32"/>
      <c r="D24" s="32"/>
      <c r="E24" s="32"/>
      <c r="F24" s="32"/>
      <c r="G24" s="32"/>
    </row>
    <row r="25" spans="1:109" x14ac:dyDescent="0.25">
      <c r="B25" s="32"/>
      <c r="C25" s="32"/>
      <c r="D25" s="32"/>
      <c r="E25" s="32"/>
      <c r="F25" s="32"/>
      <c r="G25" s="32"/>
    </row>
  </sheetData>
  <autoFilter ref="A2:G22" xr:uid="{00000000-0009-0000-0000-000003000000}">
    <sortState xmlns:xlrd2="http://schemas.microsoft.com/office/spreadsheetml/2017/richdata2" ref="A3:G22">
      <sortCondition descending="1" ref="D3"/>
    </sortState>
  </autoFilter>
  <sortState xmlns:xlrd2="http://schemas.microsoft.com/office/spreadsheetml/2017/richdata2" ref="A3:G16">
    <sortCondition descending="1" ref="D8:D16"/>
  </sortState>
  <mergeCells count="1">
    <mergeCell ref="B1:G1"/>
  </mergeCells>
  <pageMargins left="0.70000004768371604" right="0.70000004768371604" top="0.75" bottom="0.75" header="0.30000001192092901" footer="0.30000001192092901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2"/>
  <sheetViews>
    <sheetView workbookViewId="0">
      <selection activeCell="E30" sqref="E30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6"/>
      <c r="B1" s="86" t="s">
        <v>64</v>
      </c>
      <c r="C1" s="86"/>
      <c r="D1" s="86"/>
      <c r="E1" s="86"/>
      <c r="F1" s="86"/>
      <c r="G1" s="86"/>
    </row>
    <row r="2" spans="1:7" s="2" customFormat="1" ht="75" x14ac:dyDescent="0.25">
      <c r="A2" s="3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s="2" customFormat="1" x14ac:dyDescent="0.25">
      <c r="A3" s="26">
        <v>1</v>
      </c>
      <c r="B3" s="18" t="s">
        <v>143</v>
      </c>
      <c r="C3" s="10">
        <v>40.6</v>
      </c>
      <c r="D3" s="27">
        <f t="shared" ref="D3:D34" si="0">C3*100/56</f>
        <v>72.5</v>
      </c>
      <c r="E3" s="10" t="s">
        <v>181</v>
      </c>
      <c r="F3" s="9" t="s">
        <v>124</v>
      </c>
      <c r="G3" s="10" t="s">
        <v>123</v>
      </c>
    </row>
    <row r="4" spans="1:7" s="2" customFormat="1" x14ac:dyDescent="0.25">
      <c r="A4" s="26">
        <v>2</v>
      </c>
      <c r="B4" s="24" t="s">
        <v>144</v>
      </c>
      <c r="C4" s="10">
        <v>40.6</v>
      </c>
      <c r="D4" s="27">
        <f t="shared" si="0"/>
        <v>72.5</v>
      </c>
      <c r="E4" s="10" t="s">
        <v>181</v>
      </c>
      <c r="F4" s="9" t="s">
        <v>124</v>
      </c>
      <c r="G4" s="10" t="s">
        <v>123</v>
      </c>
    </row>
    <row r="5" spans="1:7" s="2" customFormat="1" x14ac:dyDescent="0.25">
      <c r="A5" s="26">
        <v>3</v>
      </c>
      <c r="B5" s="18" t="s">
        <v>145</v>
      </c>
      <c r="C5" s="9">
        <v>40.299999999999997</v>
      </c>
      <c r="D5" s="27">
        <f t="shared" si="0"/>
        <v>71.964285714285708</v>
      </c>
      <c r="E5" s="10" t="s">
        <v>181</v>
      </c>
      <c r="F5" s="9" t="s">
        <v>124</v>
      </c>
      <c r="G5" s="10" t="s">
        <v>123</v>
      </c>
    </row>
    <row r="6" spans="1:7" s="2" customFormat="1" x14ac:dyDescent="0.25">
      <c r="A6" s="26">
        <v>4</v>
      </c>
      <c r="B6" s="24" t="s">
        <v>146</v>
      </c>
      <c r="C6" s="10">
        <v>37</v>
      </c>
      <c r="D6" s="27">
        <f t="shared" si="0"/>
        <v>66.071428571428569</v>
      </c>
      <c r="E6" s="10" t="s">
        <v>181</v>
      </c>
      <c r="F6" s="9" t="s">
        <v>124</v>
      </c>
      <c r="G6" s="10" t="s">
        <v>123</v>
      </c>
    </row>
    <row r="7" spans="1:7" s="2" customFormat="1" x14ac:dyDescent="0.25">
      <c r="A7" s="26">
        <v>5</v>
      </c>
      <c r="B7" s="18" t="s">
        <v>147</v>
      </c>
      <c r="C7" s="9">
        <v>36.700000000000003</v>
      </c>
      <c r="D7" s="27">
        <f t="shared" si="0"/>
        <v>65.535714285714292</v>
      </c>
      <c r="E7" s="10" t="s">
        <v>182</v>
      </c>
      <c r="F7" s="9" t="s">
        <v>124</v>
      </c>
      <c r="G7" s="10" t="s">
        <v>123</v>
      </c>
    </row>
    <row r="8" spans="1:7" s="2" customFormat="1" x14ac:dyDescent="0.25">
      <c r="A8" s="26">
        <v>6</v>
      </c>
      <c r="B8" s="18" t="s">
        <v>148</v>
      </c>
      <c r="C8" s="9">
        <v>36.1</v>
      </c>
      <c r="D8" s="27">
        <f t="shared" si="0"/>
        <v>64.464285714285708</v>
      </c>
      <c r="E8" s="10" t="s">
        <v>182</v>
      </c>
      <c r="F8" s="9" t="s">
        <v>124</v>
      </c>
      <c r="G8" s="10" t="s">
        <v>123</v>
      </c>
    </row>
    <row r="9" spans="1:7" s="2" customFormat="1" x14ac:dyDescent="0.25">
      <c r="A9" s="26">
        <v>7</v>
      </c>
      <c r="B9" s="24" t="s">
        <v>149</v>
      </c>
      <c r="C9" s="10">
        <v>35.6</v>
      </c>
      <c r="D9" s="27">
        <f t="shared" si="0"/>
        <v>63.571428571428569</v>
      </c>
      <c r="E9" s="10" t="s">
        <v>182</v>
      </c>
      <c r="F9" s="9" t="s">
        <v>124</v>
      </c>
      <c r="G9" s="10" t="s">
        <v>123</v>
      </c>
    </row>
    <row r="10" spans="1:7" s="2" customFormat="1" x14ac:dyDescent="0.25">
      <c r="A10" s="26">
        <v>8</v>
      </c>
      <c r="B10" s="61" t="s">
        <v>46</v>
      </c>
      <c r="C10" s="39">
        <v>35.200000000000003</v>
      </c>
      <c r="D10" s="27">
        <f t="shared" si="0"/>
        <v>62.857142857142868</v>
      </c>
      <c r="E10" s="10" t="s">
        <v>182</v>
      </c>
      <c r="F10" s="39" t="s">
        <v>49</v>
      </c>
      <c r="G10" s="39" t="s">
        <v>60</v>
      </c>
    </row>
    <row r="11" spans="1:7" s="2" customFormat="1" x14ac:dyDescent="0.25">
      <c r="A11" s="26">
        <v>9</v>
      </c>
      <c r="B11" s="24" t="s">
        <v>150</v>
      </c>
      <c r="C11" s="10">
        <v>35.200000000000003</v>
      </c>
      <c r="D11" s="27">
        <f t="shared" si="0"/>
        <v>62.857142857142868</v>
      </c>
      <c r="E11" s="10" t="s">
        <v>182</v>
      </c>
      <c r="F11" s="9" t="s">
        <v>124</v>
      </c>
      <c r="G11" s="10" t="s">
        <v>123</v>
      </c>
    </row>
    <row r="12" spans="1:7" s="2" customFormat="1" x14ac:dyDescent="0.25">
      <c r="A12" s="26">
        <v>10</v>
      </c>
      <c r="B12" s="24" t="s">
        <v>151</v>
      </c>
      <c r="C12" s="10">
        <v>33.299999999999997</v>
      </c>
      <c r="D12" s="27">
        <f t="shared" si="0"/>
        <v>59.464285714285708</v>
      </c>
      <c r="E12" s="10" t="s">
        <v>182</v>
      </c>
      <c r="F12" s="9" t="s">
        <v>124</v>
      </c>
      <c r="G12" s="10" t="s">
        <v>123</v>
      </c>
    </row>
    <row r="13" spans="1:7" s="2" customFormat="1" x14ac:dyDescent="0.25">
      <c r="A13" s="26">
        <v>11</v>
      </c>
      <c r="B13" s="18" t="s">
        <v>152</v>
      </c>
      <c r="C13" s="10">
        <v>32.799999999999997</v>
      </c>
      <c r="D13" s="27">
        <f t="shared" si="0"/>
        <v>58.571428571428562</v>
      </c>
      <c r="E13" s="10" t="s">
        <v>182</v>
      </c>
      <c r="F13" s="9" t="s">
        <v>124</v>
      </c>
      <c r="G13" s="10" t="s">
        <v>123</v>
      </c>
    </row>
    <row r="14" spans="1:7" s="2" customFormat="1" x14ac:dyDescent="0.25">
      <c r="A14" s="26">
        <v>12</v>
      </c>
      <c r="B14" s="24" t="s">
        <v>108</v>
      </c>
      <c r="C14" s="10">
        <v>32.700000000000003</v>
      </c>
      <c r="D14" s="27">
        <f t="shared" si="0"/>
        <v>58.392857142857153</v>
      </c>
      <c r="E14" s="10" t="s">
        <v>182</v>
      </c>
      <c r="F14" s="10" t="s">
        <v>7</v>
      </c>
      <c r="G14" s="10" t="s">
        <v>98</v>
      </c>
    </row>
    <row r="15" spans="1:7" s="2" customFormat="1" x14ac:dyDescent="0.25">
      <c r="A15" s="26">
        <v>13</v>
      </c>
      <c r="B15" s="61" t="s">
        <v>48</v>
      </c>
      <c r="C15" s="39">
        <v>32.200000000000003</v>
      </c>
      <c r="D15" s="27">
        <f t="shared" si="0"/>
        <v>57.500000000000007</v>
      </c>
      <c r="E15" s="10" t="s">
        <v>182</v>
      </c>
      <c r="F15" s="39" t="s">
        <v>49</v>
      </c>
      <c r="G15" s="39" t="s">
        <v>60</v>
      </c>
    </row>
    <row r="16" spans="1:7" s="2" customFormat="1" x14ac:dyDescent="0.25">
      <c r="A16" s="26">
        <v>14</v>
      </c>
      <c r="B16" s="24" t="s">
        <v>153</v>
      </c>
      <c r="C16" s="10">
        <v>31.3</v>
      </c>
      <c r="D16" s="27">
        <f t="shared" si="0"/>
        <v>55.892857142857146</v>
      </c>
      <c r="E16" s="10" t="s">
        <v>182</v>
      </c>
      <c r="F16" s="9" t="s">
        <v>124</v>
      </c>
      <c r="G16" s="10" t="s">
        <v>123</v>
      </c>
    </row>
    <row r="17" spans="1:7" s="2" customFormat="1" x14ac:dyDescent="0.25">
      <c r="A17" s="26">
        <v>15</v>
      </c>
      <c r="B17" s="61" t="s">
        <v>42</v>
      </c>
      <c r="C17" s="39">
        <v>28.6</v>
      </c>
      <c r="D17" s="27">
        <f t="shared" si="0"/>
        <v>51.071428571428569</v>
      </c>
      <c r="E17" s="10" t="s">
        <v>182</v>
      </c>
      <c r="F17" s="39" t="s">
        <v>49</v>
      </c>
      <c r="G17" s="39" t="s">
        <v>60</v>
      </c>
    </row>
    <row r="18" spans="1:7" s="2" customFormat="1" x14ac:dyDescent="0.25">
      <c r="A18" s="26">
        <v>16</v>
      </c>
      <c r="B18" s="24" t="s">
        <v>154</v>
      </c>
      <c r="C18" s="10">
        <v>28.5</v>
      </c>
      <c r="D18" s="27">
        <f t="shared" si="0"/>
        <v>50.892857142857146</v>
      </c>
      <c r="E18" s="10" t="s">
        <v>182</v>
      </c>
      <c r="F18" s="9" t="s">
        <v>124</v>
      </c>
      <c r="G18" s="10" t="s">
        <v>123</v>
      </c>
    </row>
    <row r="19" spans="1:7" s="2" customFormat="1" x14ac:dyDescent="0.25">
      <c r="A19" s="26">
        <v>17</v>
      </c>
      <c r="B19" s="59" t="s">
        <v>155</v>
      </c>
      <c r="C19" s="56">
        <v>27.3</v>
      </c>
      <c r="D19" s="27">
        <f t="shared" si="0"/>
        <v>48.75</v>
      </c>
      <c r="E19" s="10" t="s">
        <v>182</v>
      </c>
      <c r="F19" s="9" t="s">
        <v>124</v>
      </c>
      <c r="G19" s="56" t="s">
        <v>142</v>
      </c>
    </row>
    <row r="20" spans="1:7" s="2" customFormat="1" x14ac:dyDescent="0.25">
      <c r="A20" s="26">
        <v>18</v>
      </c>
      <c r="B20" s="59" t="s">
        <v>156</v>
      </c>
      <c r="C20" s="56">
        <v>26.8</v>
      </c>
      <c r="D20" s="27">
        <f t="shared" si="0"/>
        <v>47.857142857142854</v>
      </c>
      <c r="E20" s="10" t="s">
        <v>182</v>
      </c>
      <c r="F20" s="9" t="s">
        <v>124</v>
      </c>
      <c r="G20" s="56" t="s">
        <v>142</v>
      </c>
    </row>
    <row r="21" spans="1:7" s="2" customFormat="1" x14ac:dyDescent="0.25">
      <c r="A21" s="26">
        <v>19</v>
      </c>
      <c r="B21" s="59" t="s">
        <v>157</v>
      </c>
      <c r="C21" s="56">
        <v>26.6</v>
      </c>
      <c r="D21" s="27">
        <f t="shared" si="0"/>
        <v>47.5</v>
      </c>
      <c r="E21" s="10" t="s">
        <v>182</v>
      </c>
      <c r="F21" s="9" t="s">
        <v>124</v>
      </c>
      <c r="G21" s="56" t="s">
        <v>142</v>
      </c>
    </row>
    <row r="22" spans="1:7" s="2" customFormat="1" ht="19.5" customHeight="1" x14ac:dyDescent="0.25">
      <c r="A22" s="26">
        <v>20</v>
      </c>
      <c r="B22" s="29" t="s">
        <v>35</v>
      </c>
      <c r="C22" s="28">
        <v>26.3</v>
      </c>
      <c r="D22" s="27">
        <f t="shared" si="0"/>
        <v>46.964285714285715</v>
      </c>
      <c r="E22" s="10" t="s">
        <v>182</v>
      </c>
      <c r="F22" s="39" t="s">
        <v>36</v>
      </c>
      <c r="G22" s="10" t="s">
        <v>79</v>
      </c>
    </row>
    <row r="23" spans="1:7" s="2" customFormat="1" x14ac:dyDescent="0.25">
      <c r="A23" s="26">
        <v>21</v>
      </c>
      <c r="B23" s="84" t="s">
        <v>158</v>
      </c>
      <c r="C23" s="68">
        <v>25.3</v>
      </c>
      <c r="D23" s="27">
        <f t="shared" si="0"/>
        <v>45.178571428571431</v>
      </c>
      <c r="E23" s="10" t="s">
        <v>182</v>
      </c>
      <c r="F23" s="9" t="s">
        <v>124</v>
      </c>
      <c r="G23" s="56" t="s">
        <v>142</v>
      </c>
    </row>
    <row r="24" spans="1:7" s="2" customFormat="1" x14ac:dyDescent="0.25">
      <c r="A24" s="26">
        <v>22</v>
      </c>
      <c r="B24" s="84" t="s">
        <v>159</v>
      </c>
      <c r="C24" s="68">
        <v>24.5</v>
      </c>
      <c r="D24" s="27">
        <f t="shared" si="0"/>
        <v>43.75</v>
      </c>
      <c r="E24" s="10" t="s">
        <v>182</v>
      </c>
      <c r="F24" s="9" t="s">
        <v>124</v>
      </c>
      <c r="G24" s="56" t="s">
        <v>142</v>
      </c>
    </row>
    <row r="25" spans="1:7" s="2" customFormat="1" x14ac:dyDescent="0.25">
      <c r="A25" s="26">
        <v>23</v>
      </c>
      <c r="B25" s="84" t="s">
        <v>160</v>
      </c>
      <c r="C25" s="68">
        <v>24.1</v>
      </c>
      <c r="D25" s="27">
        <f t="shared" si="0"/>
        <v>43.035714285714285</v>
      </c>
      <c r="E25" s="10" t="s">
        <v>182</v>
      </c>
      <c r="F25" s="9" t="s">
        <v>124</v>
      </c>
      <c r="G25" s="68" t="s">
        <v>142</v>
      </c>
    </row>
    <row r="26" spans="1:7" s="2" customFormat="1" x14ac:dyDescent="0.25">
      <c r="A26" s="26">
        <v>24</v>
      </c>
      <c r="B26" s="84" t="s">
        <v>161</v>
      </c>
      <c r="C26" s="68">
        <v>23.1</v>
      </c>
      <c r="D26" s="27">
        <f t="shared" si="0"/>
        <v>41.25</v>
      </c>
      <c r="E26" s="10" t="s">
        <v>182</v>
      </c>
      <c r="F26" s="9" t="s">
        <v>124</v>
      </c>
      <c r="G26" s="68" t="s">
        <v>142</v>
      </c>
    </row>
    <row r="27" spans="1:7" s="2" customFormat="1" x14ac:dyDescent="0.25">
      <c r="A27" s="26">
        <v>25</v>
      </c>
      <c r="B27" s="84" t="s">
        <v>162</v>
      </c>
      <c r="C27" s="68">
        <v>23</v>
      </c>
      <c r="D27" s="27">
        <f t="shared" si="0"/>
        <v>41.071428571428569</v>
      </c>
      <c r="E27" s="10" t="s">
        <v>182</v>
      </c>
      <c r="F27" s="9" t="s">
        <v>124</v>
      </c>
      <c r="G27" s="68" t="s">
        <v>142</v>
      </c>
    </row>
    <row r="28" spans="1:7" s="2" customFormat="1" x14ac:dyDescent="0.25">
      <c r="A28" s="26">
        <v>26</v>
      </c>
      <c r="B28" s="84" t="s">
        <v>163</v>
      </c>
      <c r="C28" s="68">
        <v>22.8</v>
      </c>
      <c r="D28" s="27">
        <f t="shared" si="0"/>
        <v>40.714285714285715</v>
      </c>
      <c r="E28" s="10" t="s">
        <v>182</v>
      </c>
      <c r="F28" s="9" t="s">
        <v>124</v>
      </c>
      <c r="G28" s="68" t="s">
        <v>142</v>
      </c>
    </row>
    <row r="29" spans="1:7" s="2" customFormat="1" x14ac:dyDescent="0.25">
      <c r="A29" s="26">
        <v>27</v>
      </c>
      <c r="B29" s="22" t="s">
        <v>18</v>
      </c>
      <c r="C29" s="28">
        <v>21.7</v>
      </c>
      <c r="D29" s="27">
        <f t="shared" si="0"/>
        <v>38.75</v>
      </c>
      <c r="E29" s="10" t="s">
        <v>182</v>
      </c>
      <c r="F29" s="10" t="s">
        <v>7</v>
      </c>
      <c r="G29" s="28" t="s">
        <v>98</v>
      </c>
    </row>
    <row r="30" spans="1:7" s="2" customFormat="1" x14ac:dyDescent="0.25">
      <c r="A30" s="26">
        <v>28</v>
      </c>
      <c r="B30" s="84" t="s">
        <v>164</v>
      </c>
      <c r="C30" s="68">
        <v>21.5</v>
      </c>
      <c r="D30" s="27">
        <f t="shared" si="0"/>
        <v>38.392857142857146</v>
      </c>
      <c r="E30" s="10" t="s">
        <v>182</v>
      </c>
      <c r="F30" s="9" t="s">
        <v>124</v>
      </c>
      <c r="G30" s="68" t="s">
        <v>142</v>
      </c>
    </row>
    <row r="31" spans="1:7" s="2" customFormat="1" x14ac:dyDescent="0.25">
      <c r="A31" s="26">
        <v>29</v>
      </c>
      <c r="B31" s="62" t="s">
        <v>65</v>
      </c>
      <c r="C31" s="50">
        <v>20.8</v>
      </c>
      <c r="D31" s="27">
        <f t="shared" si="0"/>
        <v>37.142857142857146</v>
      </c>
      <c r="E31" s="28"/>
      <c r="F31" s="39" t="s">
        <v>49</v>
      </c>
      <c r="G31" s="50" t="s">
        <v>60</v>
      </c>
    </row>
    <row r="32" spans="1:7" s="2" customFormat="1" x14ac:dyDescent="0.25">
      <c r="A32" s="26">
        <v>30</v>
      </c>
      <c r="B32" s="29" t="s">
        <v>17</v>
      </c>
      <c r="C32" s="28">
        <v>19.899999999999999</v>
      </c>
      <c r="D32" s="27">
        <f t="shared" si="0"/>
        <v>35.535714285714285</v>
      </c>
      <c r="E32" s="29"/>
      <c r="F32" s="10" t="s">
        <v>7</v>
      </c>
      <c r="G32" s="28" t="s">
        <v>98</v>
      </c>
    </row>
    <row r="33" spans="1:7" ht="18.75" customHeight="1" x14ac:dyDescent="0.25">
      <c r="A33" s="26">
        <v>31</v>
      </c>
      <c r="B33" s="22" t="s">
        <v>31</v>
      </c>
      <c r="C33" s="17">
        <v>18.600000000000001</v>
      </c>
      <c r="D33" s="27">
        <f t="shared" si="0"/>
        <v>33.214285714285715</v>
      </c>
      <c r="E33" s="28"/>
      <c r="F33" s="39" t="s">
        <v>36</v>
      </c>
      <c r="G33" s="28" t="s">
        <v>79</v>
      </c>
    </row>
    <row r="34" spans="1:7" x14ac:dyDescent="0.25">
      <c r="A34" s="26">
        <v>32</v>
      </c>
      <c r="B34" s="85" t="s">
        <v>165</v>
      </c>
      <c r="C34" s="67">
        <v>18.3</v>
      </c>
      <c r="D34" s="27">
        <f t="shared" si="0"/>
        <v>32.678571428571431</v>
      </c>
      <c r="E34" s="63"/>
      <c r="F34" s="9" t="s">
        <v>124</v>
      </c>
      <c r="G34" s="67" t="s">
        <v>142</v>
      </c>
    </row>
    <row r="35" spans="1:7" ht="18.75" customHeight="1" x14ac:dyDescent="0.25">
      <c r="A35" s="26">
        <v>33</v>
      </c>
      <c r="B35" s="18" t="s">
        <v>32</v>
      </c>
      <c r="C35" s="9">
        <v>17.399999999999999</v>
      </c>
      <c r="D35" s="27">
        <f t="shared" ref="D35:D52" si="1">C35*100/56</f>
        <v>31.071428571428566</v>
      </c>
      <c r="E35" s="10"/>
      <c r="F35" s="39" t="s">
        <v>36</v>
      </c>
      <c r="G35" s="10" t="s">
        <v>79</v>
      </c>
    </row>
    <row r="36" spans="1:7" x14ac:dyDescent="0.25">
      <c r="A36" s="26">
        <v>34</v>
      </c>
      <c r="B36" s="18" t="s">
        <v>95</v>
      </c>
      <c r="C36" s="9">
        <v>17.100000000000001</v>
      </c>
      <c r="D36" s="27">
        <f t="shared" si="1"/>
        <v>30.535714285714288</v>
      </c>
      <c r="E36" s="10"/>
      <c r="F36" s="10" t="s">
        <v>23</v>
      </c>
      <c r="G36" s="10" t="s">
        <v>93</v>
      </c>
    </row>
    <row r="37" spans="1:7" x14ac:dyDescent="0.25">
      <c r="A37" s="26">
        <v>35</v>
      </c>
      <c r="B37" s="59" t="s">
        <v>166</v>
      </c>
      <c r="C37" s="56">
        <v>17</v>
      </c>
      <c r="D37" s="27">
        <f t="shared" si="1"/>
        <v>30.357142857142858</v>
      </c>
      <c r="E37" s="55"/>
      <c r="F37" s="9" t="s">
        <v>124</v>
      </c>
      <c r="G37" s="56" t="s">
        <v>142</v>
      </c>
    </row>
    <row r="38" spans="1:7" x14ac:dyDescent="0.25">
      <c r="A38" s="26">
        <v>36</v>
      </c>
      <c r="B38" s="59" t="s">
        <v>167</v>
      </c>
      <c r="C38" s="56">
        <v>16.600000000000001</v>
      </c>
      <c r="D38" s="27">
        <f t="shared" si="1"/>
        <v>29.642857142857146</v>
      </c>
      <c r="E38" s="55"/>
      <c r="F38" s="9" t="s">
        <v>124</v>
      </c>
      <c r="G38" s="56" t="s">
        <v>142</v>
      </c>
    </row>
    <row r="39" spans="1:7" x14ac:dyDescent="0.25">
      <c r="A39" s="26">
        <v>37</v>
      </c>
      <c r="B39" s="59" t="s">
        <v>168</v>
      </c>
      <c r="C39" s="56">
        <v>16.600000000000001</v>
      </c>
      <c r="D39" s="27">
        <f t="shared" si="1"/>
        <v>29.642857142857146</v>
      </c>
      <c r="E39" s="55"/>
      <c r="F39" s="9" t="s">
        <v>124</v>
      </c>
      <c r="G39" s="56" t="s">
        <v>142</v>
      </c>
    </row>
    <row r="40" spans="1:7" x14ac:dyDescent="0.25">
      <c r="A40" s="26">
        <v>38</v>
      </c>
      <c r="B40" s="59" t="s">
        <v>169</v>
      </c>
      <c r="C40" s="56">
        <v>16.600000000000001</v>
      </c>
      <c r="D40" s="27">
        <f t="shared" si="1"/>
        <v>29.642857142857146</v>
      </c>
      <c r="E40" s="55"/>
      <c r="F40" s="9" t="s">
        <v>124</v>
      </c>
      <c r="G40" s="56" t="s">
        <v>142</v>
      </c>
    </row>
    <row r="41" spans="1:7" x14ac:dyDescent="0.25">
      <c r="A41" s="26">
        <v>39</v>
      </c>
      <c r="B41" s="59" t="s">
        <v>170</v>
      </c>
      <c r="C41" s="56">
        <v>16.5</v>
      </c>
      <c r="D41" s="27">
        <f t="shared" si="1"/>
        <v>29.464285714285715</v>
      </c>
      <c r="E41" s="55"/>
      <c r="F41" s="9" t="s">
        <v>124</v>
      </c>
      <c r="G41" s="56" t="s">
        <v>142</v>
      </c>
    </row>
    <row r="42" spans="1:7" x14ac:dyDescent="0.25">
      <c r="A42" s="26">
        <v>40</v>
      </c>
      <c r="B42" s="24" t="s">
        <v>96</v>
      </c>
      <c r="C42" s="10">
        <v>14.9</v>
      </c>
      <c r="D42" s="27">
        <f t="shared" si="1"/>
        <v>26.607142857142858</v>
      </c>
      <c r="E42" s="10"/>
      <c r="F42" s="10" t="s">
        <v>23</v>
      </c>
      <c r="G42" s="10" t="s">
        <v>93</v>
      </c>
    </row>
    <row r="43" spans="1:7" x14ac:dyDescent="0.25">
      <c r="A43" s="26">
        <v>41</v>
      </c>
      <c r="B43" s="24" t="s">
        <v>30</v>
      </c>
      <c r="C43" s="10">
        <v>14.8</v>
      </c>
      <c r="D43" s="27">
        <f t="shared" si="1"/>
        <v>26.428571428571427</v>
      </c>
      <c r="E43" s="10"/>
      <c r="F43" s="10" t="s">
        <v>23</v>
      </c>
      <c r="G43" s="10" t="s">
        <v>93</v>
      </c>
    </row>
    <row r="44" spans="1:7" x14ac:dyDescent="0.25">
      <c r="A44" s="26">
        <v>42</v>
      </c>
      <c r="B44" s="59" t="s">
        <v>171</v>
      </c>
      <c r="C44" s="56">
        <v>14.4</v>
      </c>
      <c r="D44" s="27">
        <f t="shared" si="1"/>
        <v>25.714285714285715</v>
      </c>
      <c r="E44" s="55"/>
      <c r="F44" s="9" t="s">
        <v>124</v>
      </c>
      <c r="G44" s="56" t="s">
        <v>142</v>
      </c>
    </row>
    <row r="45" spans="1:7" ht="19.5" customHeight="1" x14ac:dyDescent="0.25">
      <c r="A45" s="26">
        <v>43</v>
      </c>
      <c r="B45" s="24" t="s">
        <v>91</v>
      </c>
      <c r="C45" s="10">
        <v>14</v>
      </c>
      <c r="D45" s="27">
        <f t="shared" si="1"/>
        <v>25</v>
      </c>
      <c r="E45" s="10"/>
      <c r="F45" s="39" t="s">
        <v>36</v>
      </c>
      <c r="G45" s="10" t="s">
        <v>79</v>
      </c>
    </row>
    <row r="46" spans="1:7" ht="18" customHeight="1" x14ac:dyDescent="0.25">
      <c r="A46" s="26">
        <v>44</v>
      </c>
      <c r="B46" s="18" t="s">
        <v>33</v>
      </c>
      <c r="C46" s="9">
        <v>13.6</v>
      </c>
      <c r="D46" s="27">
        <f t="shared" si="1"/>
        <v>24.285714285714285</v>
      </c>
      <c r="E46" s="10"/>
      <c r="F46" s="39" t="s">
        <v>36</v>
      </c>
      <c r="G46" s="10" t="s">
        <v>79</v>
      </c>
    </row>
    <row r="47" spans="1:7" x14ac:dyDescent="0.25">
      <c r="A47" s="26">
        <v>45</v>
      </c>
      <c r="B47" s="61" t="s">
        <v>47</v>
      </c>
      <c r="C47" s="39">
        <v>12.6</v>
      </c>
      <c r="D47" s="27">
        <f t="shared" si="1"/>
        <v>22.5</v>
      </c>
      <c r="E47" s="10"/>
      <c r="F47" s="39" t="s">
        <v>49</v>
      </c>
      <c r="G47" s="39" t="s">
        <v>60</v>
      </c>
    </row>
    <row r="48" spans="1:7" x14ac:dyDescent="0.25">
      <c r="A48" s="26">
        <v>46</v>
      </c>
      <c r="B48" s="61" t="s">
        <v>44</v>
      </c>
      <c r="C48" s="39">
        <v>12.4</v>
      </c>
      <c r="D48" s="27">
        <f t="shared" si="1"/>
        <v>22.142857142857142</v>
      </c>
      <c r="E48" s="10"/>
      <c r="F48" s="39" t="s">
        <v>49</v>
      </c>
      <c r="G48" s="39" t="s">
        <v>60</v>
      </c>
    </row>
    <row r="49" spans="1:7" ht="15" customHeight="1" x14ac:dyDescent="0.25">
      <c r="A49" s="26">
        <v>47</v>
      </c>
      <c r="B49" s="18" t="s">
        <v>34</v>
      </c>
      <c r="C49" s="9">
        <v>12.3</v>
      </c>
      <c r="D49" s="27">
        <f t="shared" si="1"/>
        <v>21.964285714285715</v>
      </c>
      <c r="E49" s="10"/>
      <c r="F49" s="39" t="s">
        <v>36</v>
      </c>
      <c r="G49" s="9" t="s">
        <v>79</v>
      </c>
    </row>
    <row r="50" spans="1:7" x14ac:dyDescent="0.25">
      <c r="A50" s="26">
        <v>48</v>
      </c>
      <c r="B50" s="61" t="s">
        <v>43</v>
      </c>
      <c r="C50" s="39">
        <v>11.7</v>
      </c>
      <c r="D50" s="27">
        <f t="shared" si="1"/>
        <v>20.892857142857142</v>
      </c>
      <c r="E50" s="10"/>
      <c r="F50" s="39" t="s">
        <v>49</v>
      </c>
      <c r="G50" s="39" t="s">
        <v>60</v>
      </c>
    </row>
    <row r="51" spans="1:7" x14ac:dyDescent="0.25">
      <c r="A51" s="26">
        <v>49</v>
      </c>
      <c r="B51" s="61" t="s">
        <v>45</v>
      </c>
      <c r="C51" s="39">
        <v>11</v>
      </c>
      <c r="D51" s="27">
        <f t="shared" si="1"/>
        <v>19.642857142857142</v>
      </c>
      <c r="E51" s="10"/>
      <c r="F51" s="39" t="s">
        <v>49</v>
      </c>
      <c r="G51" s="39" t="s">
        <v>60</v>
      </c>
    </row>
    <row r="52" spans="1:7" x14ac:dyDescent="0.25">
      <c r="A52" s="26">
        <v>50</v>
      </c>
      <c r="B52" s="59" t="s">
        <v>172</v>
      </c>
      <c r="C52" s="56">
        <v>1</v>
      </c>
      <c r="D52" s="27">
        <f t="shared" si="1"/>
        <v>1.7857142857142858</v>
      </c>
      <c r="E52" s="55"/>
      <c r="F52" s="9" t="s">
        <v>124</v>
      </c>
      <c r="G52" s="56" t="s">
        <v>142</v>
      </c>
    </row>
  </sheetData>
  <autoFilter ref="A2:G52" xr:uid="{00000000-0009-0000-0000-000004000000}">
    <sortState xmlns:xlrd2="http://schemas.microsoft.com/office/spreadsheetml/2017/richdata2" ref="A3:G34">
      <sortCondition descending="1" ref="D3"/>
    </sortState>
  </autoFilter>
  <sortState xmlns:xlrd2="http://schemas.microsoft.com/office/spreadsheetml/2017/richdata2" ref="A3:G52">
    <sortCondition descending="1" ref="D3"/>
  </sortState>
  <mergeCells count="1">
    <mergeCell ref="B1:G1"/>
  </mergeCells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"/>
  <sheetViews>
    <sheetView workbookViewId="0">
      <selection activeCell="C22" sqref="C22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86" t="s">
        <v>111</v>
      </c>
      <c r="C1" s="86"/>
      <c r="D1" s="86"/>
      <c r="E1" s="86"/>
      <c r="F1" s="86"/>
      <c r="G1" s="86"/>
    </row>
    <row r="2" spans="1:7" ht="75" x14ac:dyDescent="0.3">
      <c r="A2" s="14" t="s">
        <v>0</v>
      </c>
      <c r="B2" s="15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112</v>
      </c>
    </row>
    <row r="3" spans="1:7" s="5" customFormat="1" x14ac:dyDescent="0.25">
      <c r="A3" s="10">
        <v>1</v>
      </c>
      <c r="B3" s="55" t="s">
        <v>173</v>
      </c>
      <c r="C3" s="10">
        <v>37.299999999999997</v>
      </c>
      <c r="D3" s="30">
        <f t="shared" ref="D3:D12" si="0">C3*100/63</f>
        <v>59.206349206349202</v>
      </c>
      <c r="E3" s="56" t="s">
        <v>181</v>
      </c>
      <c r="F3" s="9" t="s">
        <v>124</v>
      </c>
      <c r="G3" s="56" t="s">
        <v>142</v>
      </c>
    </row>
    <row r="4" spans="1:7" s="5" customFormat="1" x14ac:dyDescent="0.25">
      <c r="A4" s="10">
        <v>2</v>
      </c>
      <c r="B4" s="55" t="s">
        <v>174</v>
      </c>
      <c r="C4" s="10">
        <v>33.700000000000003</v>
      </c>
      <c r="D4" s="30">
        <f t="shared" si="0"/>
        <v>53.492063492063501</v>
      </c>
      <c r="E4" s="56" t="s">
        <v>182</v>
      </c>
      <c r="F4" s="9" t="s">
        <v>124</v>
      </c>
      <c r="G4" s="56" t="s">
        <v>142</v>
      </c>
    </row>
    <row r="5" spans="1:7" x14ac:dyDescent="0.25">
      <c r="A5" s="10">
        <v>3</v>
      </c>
      <c r="B5" s="55" t="s">
        <v>175</v>
      </c>
      <c r="C5" s="10">
        <v>30</v>
      </c>
      <c r="D5" s="30">
        <f t="shared" si="0"/>
        <v>47.61904761904762</v>
      </c>
      <c r="E5" s="56" t="s">
        <v>182</v>
      </c>
      <c r="F5" s="9" t="s">
        <v>124</v>
      </c>
      <c r="G5" s="56" t="s">
        <v>142</v>
      </c>
    </row>
    <row r="6" spans="1:7" x14ac:dyDescent="0.25">
      <c r="A6" s="10">
        <v>4</v>
      </c>
      <c r="B6" s="55" t="s">
        <v>176</v>
      </c>
      <c r="C6" s="10">
        <v>28.1</v>
      </c>
      <c r="D6" s="30">
        <f t="shared" si="0"/>
        <v>44.603174603174601</v>
      </c>
      <c r="E6" s="56" t="s">
        <v>182</v>
      </c>
      <c r="F6" s="9" t="s">
        <v>124</v>
      </c>
      <c r="G6" s="56" t="s">
        <v>142</v>
      </c>
    </row>
    <row r="7" spans="1:7" x14ac:dyDescent="0.25">
      <c r="A7" s="10">
        <v>5</v>
      </c>
      <c r="B7" s="55" t="s">
        <v>177</v>
      </c>
      <c r="C7" s="10">
        <v>28</v>
      </c>
      <c r="D7" s="30">
        <f t="shared" si="0"/>
        <v>44.444444444444443</v>
      </c>
      <c r="E7" s="56" t="s">
        <v>182</v>
      </c>
      <c r="F7" s="9" t="s">
        <v>124</v>
      </c>
      <c r="G7" s="56" t="s">
        <v>142</v>
      </c>
    </row>
    <row r="8" spans="1:7" x14ac:dyDescent="0.25">
      <c r="A8" s="10">
        <v>6</v>
      </c>
      <c r="B8" s="55" t="s">
        <v>178</v>
      </c>
      <c r="C8" s="10">
        <v>26.8</v>
      </c>
      <c r="D8" s="30">
        <f t="shared" si="0"/>
        <v>42.539682539682538</v>
      </c>
      <c r="E8" s="56" t="s">
        <v>182</v>
      </c>
      <c r="F8" s="9" t="s">
        <v>124</v>
      </c>
      <c r="G8" s="56" t="s">
        <v>142</v>
      </c>
    </row>
    <row r="9" spans="1:7" x14ac:dyDescent="0.25">
      <c r="A9" s="10">
        <v>7</v>
      </c>
      <c r="B9" s="18" t="s">
        <v>109</v>
      </c>
      <c r="C9" s="9">
        <v>15.2</v>
      </c>
      <c r="D9" s="30">
        <f t="shared" si="0"/>
        <v>24.126984126984127</v>
      </c>
      <c r="E9" s="9"/>
      <c r="F9" s="9" t="s">
        <v>7</v>
      </c>
      <c r="G9" s="9" t="s">
        <v>98</v>
      </c>
    </row>
    <row r="10" spans="1:7" ht="18" customHeight="1" x14ac:dyDescent="0.25">
      <c r="A10" s="10">
        <v>8</v>
      </c>
      <c r="B10" s="18" t="s">
        <v>110</v>
      </c>
      <c r="C10" s="9">
        <v>15.2</v>
      </c>
      <c r="D10" s="30">
        <f t="shared" si="0"/>
        <v>24.126984126984127</v>
      </c>
      <c r="E10" s="9"/>
      <c r="F10" s="9" t="s">
        <v>7</v>
      </c>
      <c r="G10" s="9" t="s">
        <v>98</v>
      </c>
    </row>
    <row r="11" spans="1:7" x14ac:dyDescent="0.25">
      <c r="A11" s="10">
        <v>9</v>
      </c>
      <c r="B11" s="55" t="s">
        <v>179</v>
      </c>
      <c r="C11" s="10">
        <v>11</v>
      </c>
      <c r="D11" s="30">
        <f t="shared" si="0"/>
        <v>17.460317460317459</v>
      </c>
      <c r="E11" s="55"/>
      <c r="F11" s="9" t="s">
        <v>124</v>
      </c>
      <c r="G11" s="56" t="s">
        <v>142</v>
      </c>
    </row>
    <row r="12" spans="1:7" x14ac:dyDescent="0.25">
      <c r="A12" s="10">
        <v>10</v>
      </c>
      <c r="B12" s="55" t="s">
        <v>180</v>
      </c>
      <c r="C12" s="10">
        <v>9.3000000000000007</v>
      </c>
      <c r="D12" s="30">
        <f t="shared" si="0"/>
        <v>14.761904761904765</v>
      </c>
      <c r="E12" s="55"/>
      <c r="F12" s="9" t="s">
        <v>124</v>
      </c>
      <c r="G12" s="56" t="s">
        <v>142</v>
      </c>
    </row>
  </sheetData>
  <autoFilter ref="A2:G12" xr:uid="{00000000-0009-0000-0000-000005000000}">
    <sortState xmlns:xlrd2="http://schemas.microsoft.com/office/spreadsheetml/2017/richdata2" ref="A3:G12">
      <sortCondition descending="1" ref="D3:D12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516F0-4CD0-46EB-8D0B-84A2EB68BAFE}">
  <dimension ref="A1:G10"/>
  <sheetViews>
    <sheetView workbookViewId="0">
      <selection activeCell="E15" sqref="E15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86" t="s">
        <v>191</v>
      </c>
      <c r="C1" s="86"/>
      <c r="D1" s="86"/>
      <c r="E1" s="86"/>
      <c r="F1" s="86"/>
      <c r="G1" s="86"/>
    </row>
    <row r="2" spans="1:7" ht="75" x14ac:dyDescent="0.3">
      <c r="A2" s="14" t="s">
        <v>0</v>
      </c>
      <c r="B2" s="15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112</v>
      </c>
    </row>
    <row r="3" spans="1:7" s="5" customFormat="1" x14ac:dyDescent="0.25">
      <c r="A3" s="10">
        <v>1</v>
      </c>
      <c r="B3" s="18" t="s">
        <v>183</v>
      </c>
      <c r="C3" s="9">
        <v>53.7</v>
      </c>
      <c r="D3" s="30">
        <f t="shared" ref="D3:D10" si="0">C3*100/70</f>
        <v>76.714285714285708</v>
      </c>
      <c r="E3" s="9" t="s">
        <v>181</v>
      </c>
      <c r="F3" s="9" t="s">
        <v>124</v>
      </c>
      <c r="G3" s="56" t="s">
        <v>142</v>
      </c>
    </row>
    <row r="4" spans="1:7" s="5" customFormat="1" ht="30" x14ac:dyDescent="0.25">
      <c r="A4" s="10">
        <v>2</v>
      </c>
      <c r="B4" s="18" t="s">
        <v>184</v>
      </c>
      <c r="C4" s="9">
        <v>50.7</v>
      </c>
      <c r="D4" s="30">
        <f t="shared" si="0"/>
        <v>72.428571428571431</v>
      </c>
      <c r="E4" s="9" t="s">
        <v>182</v>
      </c>
      <c r="F4" s="9" t="s">
        <v>124</v>
      </c>
      <c r="G4" s="56" t="s">
        <v>142</v>
      </c>
    </row>
    <row r="5" spans="1:7" x14ac:dyDescent="0.25">
      <c r="A5" s="10">
        <v>3</v>
      </c>
      <c r="B5" s="55" t="s">
        <v>185</v>
      </c>
      <c r="C5" s="10">
        <v>48.3</v>
      </c>
      <c r="D5" s="30">
        <f t="shared" si="0"/>
        <v>69</v>
      </c>
      <c r="E5" s="9" t="s">
        <v>182</v>
      </c>
      <c r="F5" s="9" t="s">
        <v>124</v>
      </c>
      <c r="G5" s="56" t="s">
        <v>142</v>
      </c>
    </row>
    <row r="6" spans="1:7" x14ac:dyDescent="0.25">
      <c r="A6" s="10">
        <v>4</v>
      </c>
      <c r="B6" s="55" t="s">
        <v>186</v>
      </c>
      <c r="C6" s="10">
        <v>47.2</v>
      </c>
      <c r="D6" s="30">
        <f t="shared" si="0"/>
        <v>67.428571428571431</v>
      </c>
      <c r="E6" s="9" t="s">
        <v>182</v>
      </c>
      <c r="F6" s="9" t="s">
        <v>124</v>
      </c>
      <c r="G6" s="56" t="s">
        <v>142</v>
      </c>
    </row>
    <row r="7" spans="1:7" x14ac:dyDescent="0.25">
      <c r="A7" s="10">
        <v>5</v>
      </c>
      <c r="B7" s="55" t="s">
        <v>187</v>
      </c>
      <c r="C7" s="10">
        <v>44.7</v>
      </c>
      <c r="D7" s="30">
        <f t="shared" si="0"/>
        <v>63.857142857142854</v>
      </c>
      <c r="E7" s="9" t="s">
        <v>182</v>
      </c>
      <c r="F7" s="9" t="s">
        <v>124</v>
      </c>
      <c r="G7" s="56" t="s">
        <v>142</v>
      </c>
    </row>
    <row r="8" spans="1:7" x14ac:dyDescent="0.25">
      <c r="A8" s="10">
        <v>6</v>
      </c>
      <c r="B8" s="55" t="s">
        <v>188</v>
      </c>
      <c r="C8" s="10">
        <v>30.1</v>
      </c>
      <c r="D8" s="30">
        <f t="shared" si="0"/>
        <v>43</v>
      </c>
      <c r="E8" s="55"/>
      <c r="F8" s="9" t="s">
        <v>124</v>
      </c>
      <c r="G8" s="56" t="s">
        <v>142</v>
      </c>
    </row>
    <row r="9" spans="1:7" x14ac:dyDescent="0.25">
      <c r="A9" s="10">
        <v>7</v>
      </c>
      <c r="B9" s="55" t="s">
        <v>189</v>
      </c>
      <c r="C9" s="10">
        <v>26.1</v>
      </c>
      <c r="D9" s="30">
        <f t="shared" si="0"/>
        <v>37.285714285714285</v>
      </c>
      <c r="E9" s="55"/>
      <c r="F9" s="9" t="s">
        <v>124</v>
      </c>
      <c r="G9" s="56" t="s">
        <v>142</v>
      </c>
    </row>
    <row r="10" spans="1:7" x14ac:dyDescent="0.25">
      <c r="A10" s="10">
        <v>8</v>
      </c>
      <c r="B10" s="55" t="s">
        <v>190</v>
      </c>
      <c r="C10" s="10">
        <v>5</v>
      </c>
      <c r="D10" s="30">
        <f t="shared" si="0"/>
        <v>7.1428571428571432</v>
      </c>
      <c r="E10" s="55"/>
      <c r="F10" s="9" t="s">
        <v>124</v>
      </c>
      <c r="G10" s="56" t="s">
        <v>142</v>
      </c>
    </row>
  </sheetData>
  <autoFilter ref="A2:G10" xr:uid="{00000000-0009-0000-0000-000005000000}">
    <sortState xmlns:xlrd2="http://schemas.microsoft.com/office/spreadsheetml/2017/richdata2" ref="A3:G10">
      <sortCondition descending="1" ref="D4:D10"/>
    </sortState>
  </autoFilter>
  <mergeCells count="1">
    <mergeCell ref="B1:G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БеловаОИ</cp:lastModifiedBy>
  <dcterms:created xsi:type="dcterms:W3CDTF">2024-10-10T13:27:12Z</dcterms:created>
  <dcterms:modified xsi:type="dcterms:W3CDTF">2025-11-11T07:55:01Z</dcterms:modified>
</cp:coreProperties>
</file>